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0" sheetId="13" state="hidden"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D8. Performance" sheetId="28" r:id="rId28"/>
    <sheet name="_Hidden26" sheetId="29" state="hidden" r:id="rId29"/>
    <sheet name="D9. Amortisation" sheetId="30" r:id="rId30"/>
    <sheet name="D10. Amortisation Graph " sheetId="31" r:id="rId31"/>
    <sheet name="E. Optional ECB-ECAIs data" sheetId="32" r:id="rId32"/>
    <sheet name="_Hidden29" sheetId="33" state="hidden" r:id="rId33"/>
  </sheets>
  <externalReferences>
    <externalReference r:id="rId36"/>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6">'D2. Covered Bond Series'!$C$3:$T$18</definedName>
    <definedName name="_xlnm.Print_Area" localSheetId="7">'D3. Ratings'!$B$3:$G$18</definedName>
    <definedName name="_xlnm.Print_Area" localSheetId="11">'D7. Stratification Graphs'!$B$4:$Q$54</definedName>
    <definedName name="_xlnm.Print_Area" localSheetId="27">'D8. Performance'!$B$4:$K$18</definedName>
    <definedName name="_xlnm.Print_Area" localSheetId="4">'Disclaimer'!$A$1:$A$170</definedName>
    <definedName name="_xlnm.Print_Area" localSheetId="0">'Introduction'!$B$2:$J$53</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Amortisation'!$B$1:$N$569</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Tables'!$B$2:$AH$276</definedName>
    <definedName name="Print_Area_8" localSheetId="1">#REF!</definedName>
    <definedName name="Print_Area_8" localSheetId="2">#REF!</definedName>
    <definedName name="Print_Area_8" localSheetId="3">#REF!</definedName>
    <definedName name="Print_Area_8" localSheetId="5">#REF!</definedName>
    <definedName name="Print_Area_8" localSheetId="4">#REF!</definedName>
    <definedName name="Print_Area_8" localSheetId="31">#REF!</definedName>
    <definedName name="Print_Area_8" localSheetId="0">#REF!</definedName>
    <definedName name="Print_Area_8">'D7. Stratification Graphs'!$A$2:$Q$53</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<sst xmlns="http://schemas.openxmlformats.org/spreadsheetml/2006/main" count="3016" uniqueCount="2216">
  <si>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</si>
  <si>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</si>
  <si>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</si>
  <si>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</si>
  <si>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</si>
  <si>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</si>
  <si>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</si>
  <si>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</si>
  <si>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</si>
  <si>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</si>
  <si>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</si>
  <si>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</si>
  <si>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</si>
  <si>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</si>
  <si>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</si>
  <si>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</si>
  <si>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</si>
  <si>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</si>
  <si>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</si>
  <si>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</si>
  <si>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</si>
  <si>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</si>
  <si>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</si>
  <si>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</si>
  <si>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</si>
  <si>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</si>
  <si>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</si>
  <si>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</si>
  <si>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</si>
  <si>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</si>
  <si>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</si>
  <si>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</si>
  <si>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</si>
  <si>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</si>
  <si>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</si>
  <si>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</si>
  <si>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</si>
  <si>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</si>
  <si>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</si>
  <si>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</si>
  <si>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</si>
  <si>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</si>
  <si>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</si>
  <si>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</si>
  <si>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</si>
  <si>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</si>
  <si>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</si>
  <si>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</si>
  <si>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</si>
  <si>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</si>
  <si>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</si>
  <si>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</si>
  <si>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</si>
  <si>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</si>
  <si>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</si>
  <si>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</si>
  <si>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</si>
  <si>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</si>
  <si>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</si>
  <si>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</si>
  <si>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</si>
  <si>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</si>
  <si>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</si>
  <si>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</si>
  <si>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</si>
  <si>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</si>
  <si>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</si>
  <si>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</si>
  <si>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</si>
  <si>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</si>
  <si>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</si>
  <si>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</si>
  <si>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</si>
  <si>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</si>
  <si>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</si>
  <si>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</si>
  <si>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</si>
  <si>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</si>
  <si>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</si>
  <si>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</si>
  <si>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</si>
  <si>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</si>
  <si>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</si>
  <si>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</si>
  <si>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</si>
  <si>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</si>
  <si>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</si>
  <si>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</si>
  <si>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</si>
  <si>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</si>
  <si>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</si>
  <si>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</si>
  <si>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</si>
  <si>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</si>
  <si>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</si>
  <si>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</si>
  <si>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</si>
  <si>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</si>
  <si>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</si>
  <si>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</si>
  <si>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</si>
  <si>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</si>
  <si>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</si>
  <si>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</si>
  <si>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</si>
  <si>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</si>
  <si>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</si>
  <si>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</si>
  <si>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</si>
  <si>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</si>
  <si>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</si>
  <si>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</si>
  <si>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</si>
  <si>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</si>
  <si>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</si>
  <si>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</si>
  <si>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</si>
  <si>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</si>
  <si>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</si>
  <si>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</si>
  <si>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</si>
  <si>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</si>
  <si>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</si>
  <si>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</si>
  <si>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</si>
  <si>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</si>
  <si>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</si>
  <si>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</si>
  <si>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</si>
  <si>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</si>
  <si>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</si>
  <si>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</si>
  <si>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</si>
  <si>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</si>
  <si>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</si>
  <si>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</si>
  <si>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</si>
  <si>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</si>
  <si>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</si>
  <si>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</si>
  <si>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</si>
  <si>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</si>
  <si>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</si>
  <si>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</si>
  <si>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</si>
  <si>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</si>
  <si>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</si>
  <si>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</si>
  <si>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</si>
  <si>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</si>
  <si>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</si>
  <si>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</si>
  <si>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</si>
  <si>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</si>
  <si>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</si>
  <si>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</si>
  <si>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</si>
  <si>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</si>
  <si>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</si>
  <si>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</si>
  <si>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</si>
  <si>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</si>
  <si>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</si>
  <si>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</si>
  <si>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</si>
  <si>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</si>
  <si>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</si>
  <si>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</si>
  <si>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</si>
  <si>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</si>
  <si>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</si>
  <si>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</si>
  <si>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</si>
  <si>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</si>
  <si>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</si>
  <si>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</si>
  <si>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</si>
  <si>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</si>
  <si>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</si>
  <si>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</si>
  <si>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</si>
  <si>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</si>
  <si>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</si>
  <si>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</si>
  <si>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</si>
  <si>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</si>
  <si>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</si>
  <si>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</si>
  <si>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</si>
  <si>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</si>
  <si>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</si>
  <si>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</si>
  <si>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</si>
  <si>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</si>
  <si>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</si>
  <si>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</si>
  <si>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</si>
  <si>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</si>
  <si>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</si>
  <si>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</si>
  <si>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</si>
  <si>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</si>
  <si>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</si>
  <si>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</si>
  <si>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</si>
  <si>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</si>
  <si>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</si>
  <si>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</si>
  <si>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</si>
  <si>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</si>
  <si>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</si>
  <si>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</si>
  <si>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</si>
  <si>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</si>
  <si>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</si>
  <si>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</si>
  <si>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</si>
  <si>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</si>
  <si>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</si>
  <si>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</si>
  <si>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</si>
  <si>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</si>
  <si>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</si>
  <si>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</si>
  <si>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</si>
  <si>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</si>
  <si>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</si>
  <si>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</si>
  <si>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</si>
  <si>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</si>
  <si>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</si>
  <si>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</si>
  <si>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</si>
  <si>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</si>
  <si>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</si>
  <si>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</si>
  <si>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</si>
  <si>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</si>
  <si>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</si>
  <si>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</si>
  <si>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</si>
  <si>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</si>
  <si>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</si>
  <si>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</si>
  <si>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</si>
  <si>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</si>
  <si>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</si>
  <si>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</si>
  <si>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</si>
  <si>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</si>
  <si>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</si>
  <si>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</si>
  <si>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</si>
  <si>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</si>
  <si>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</si>
  <si>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</si>
  <si>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</si>
  <si>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</si>
  <si>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</si>
  <si>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</si>
  <si>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</si>
  <si>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</si>
  <si>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</si>
  <si>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</si>
  <si>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</si>
  <si>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</si>
  <si>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</si>
  <si>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</si>
  <si>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</si>
  <si>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</si>
  <si>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</si>
  <si>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</si>
  <si>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</si>
  <si>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</si>
  <si>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</si>
  <si>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</si>
  <si>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</si>
  <si>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</si>
  <si>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</si>
  <si>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</si>
  <si>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</si>
  <si>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</si>
  <si>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</si>
  <si>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</si>
  <si>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</si>
  <si>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</si>
  <si>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</si>
  <si>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</si>
  <si>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</si>
  <si>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</si>
  <si>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</si>
  <si>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</si>
  <si>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</si>
  <si>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</si>
  <si>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</si>
  <si>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</si>
  <si>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</si>
  <si>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</si>
  <si>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</si>
  <si>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</si>
  <si>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</si>
  <si>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</si>
  <si>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</si>
  <si>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</si>
  <si>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</si>
  <si>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</si>
  <si>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</si>
  <si>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</si>
  <si>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</si>
  <si>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</si>
  <si>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</si>
  <si>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</si>
  <si>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</si>
  <si>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</si>
  <si>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</si>
  <si>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</si>
  <si>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</si>
  <si>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</si>
  <si>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</si>
  <si>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</si>
  <si>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</si>
  <si>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</si>
  <si>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</si>
  <si>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</si>
  <si>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</si>
  <si>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</si>
  <si>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</si>
  <si>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</si>
  <si>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</si>
  <si>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</si>
  <si>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</si>
  <si>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</si>
  <si>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</si>
  <si>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</si>
  <si>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</si>
  <si>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</si>
  <si>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</si>
  <si>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</si>
  <si>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</si>
  <si>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</si>
  <si>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</si>
  <si>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</si>
  <si>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</si>
  <si>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</si>
  <si>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</si>
  <si>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</si>
  <si>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</si>
  <si>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</si>
  <si>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</si>
  <si>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</si>
  <si>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</si>
  <si>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</si>
  <si>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166 for Residential Mortgage Assets</t>
  </si>
  <si>
    <t>267 for Commercial Mortgage Assets</t>
  </si>
  <si>
    <t>G.4.1.6</t>
  </si>
  <si>
    <t>130 for Mortgage Assets</t>
  </si>
  <si>
    <t>G.4.1.7</t>
  </si>
  <si>
    <t>G.4.1.8</t>
  </si>
  <si>
    <t>G.4.1.9</t>
  </si>
  <si>
    <t>G.4.1.10</t>
  </si>
  <si>
    <t>(Please refer to "Tab D. HTT Harmonised Glossary" for hedging strategy)</t>
  </si>
  <si>
    <t>17 for Harmonised Glossary</t>
  </si>
  <si>
    <t>G.4.1.11</t>
  </si>
  <si>
    <t>G.4.1.12</t>
  </si>
  <si>
    <t>G.4.1.13</t>
  </si>
  <si>
    <t>160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</si>
  <si>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</si>
  <si>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</si>
  <si>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</si>
  <si>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</si>
  <si>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</si>
  <si>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</si>
  <si>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</si>
  <si>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</si>
  <si>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</si>
  <si>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</si>
  <si>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</si>
  <si>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</si>
  <si>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</si>
  <si>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</si>
  <si>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</si>
  <si>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</si>
  <si>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</si>
  <si>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</si>
  <si>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</si>
  <si>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</si>
  <si>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</si>
  <si>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</si>
  <si>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</si>
  <si>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</si>
  <si>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</si>
  <si>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</si>
  <si>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</si>
  <si>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</si>
  <si>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</si>
  <si>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</si>
  <si>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</si>
  <si>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</si>
  <si>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</si>
  <si>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</si>
  <si>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</si>
  <si>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</si>
  <si>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</si>
  <si>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</si>
  <si>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</si>
  <si>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</si>
  <si>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</si>
  <si>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</si>
  <si>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</si>
  <si>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</si>
  <si>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</si>
  <si>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</si>
  <si>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</si>
  <si>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</si>
  <si>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</si>
  <si>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</si>
  <si>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</si>
  <si>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</si>
  <si>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</si>
  <si>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</si>
  <si>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</si>
  <si>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</si>
  <si>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</si>
  <si>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</si>
  <si>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</si>
  <si>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</si>
  <si>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</si>
  <si>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</si>
  <si>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</si>
  <si>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</si>
  <si>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</si>
  <si>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</si>
  <si>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</si>
  <si>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</si>
  <si>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</si>
  <si>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</si>
  <si>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</si>
  <si>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</si>
  <si>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</si>
  <si>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</si>
  <si>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</si>
  <si>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</si>
  <si>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</si>
  <si>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</si>
  <si>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</si>
  <si>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</si>
  <si>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</si>
  <si>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</si>
  <si>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</si>
  <si>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</si>
  <si>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</si>
  <si>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</si>
  <si>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</si>
  <si>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</si>
  <si>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</si>
  <si>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</si>
  <si>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</si>
  <si>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</si>
  <si>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</si>
  <si>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</si>
  <si>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</si>
  <si>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</si>
  <si>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</si>
  <si>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</si>
  <si>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</si>
  <si>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</si>
  <si>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</si>
  <si>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</si>
  <si>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</si>
  <si>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</si>
  <si>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</si>
  <si>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</si>
  <si>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</si>
  <si>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</si>
  <si>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</si>
  <si>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</si>
  <si>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</si>
  <si>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</si>
  <si>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</si>
  <si>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</si>
  <si>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</si>
  <si>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</si>
  <si>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</si>
  <si>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</si>
  <si>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</si>
  <si>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</si>
  <si>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</si>
  <si>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</si>
  <si>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</si>
  <si>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</si>
  <si>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</si>
  <si>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</si>
  <si>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</si>
  <si>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</si>
  <si>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</si>
  <si>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</si>
  <si>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</si>
  <si>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</si>
  <si>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</si>
  <si>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</si>
  <si>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</si>
  <si>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</si>
  <si>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</si>
  <si>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</si>
  <si>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</si>
  <si>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</si>
  <si>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</si>
  <si>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</si>
  <si>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</si>
  <si>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</si>
  <si>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</si>
  <si>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</si>
  <si>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</si>
  <si>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</si>
  <si>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</si>
  <si>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</si>
  <si>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</si>
  <si>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</si>
  <si>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</si>
  <si>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</si>
  <si>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</si>
  <si>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</si>
  <si>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</si>
  <si>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</si>
  <si>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</si>
  <si>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</si>
  <si>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</si>
  <si>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</si>
  <si>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</si>
  <si>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</si>
  <si>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</si>
  <si>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</si>
  <si>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</si>
  <si>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</si>
  <si>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</si>
  <si>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</si>
  <si>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</si>
  <si>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</si>
  <si>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</si>
  <si>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</si>
  <si>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</si>
  <si>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</si>
  <si>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</si>
  <si>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</si>
  <si>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</si>
  <si>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</si>
  <si>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</si>
  <si>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</si>
  <si>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</si>
  <si>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</si>
  <si>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</si>
  <si>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</si>
  <si>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</si>
  <si>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</si>
  <si>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</si>
  <si>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</si>
  <si>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</si>
  <si>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</si>
  <si>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</si>
  <si>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</si>
  <si>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</si>
  <si>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</si>
  <si>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</si>
  <si>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</si>
  <si>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</si>
  <si>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</si>
  <si>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</si>
  <si>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</si>
  <si>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</si>
  <si>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</si>
  <si>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</si>
  <si>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</si>
  <si>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</si>
  <si>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</si>
  <si>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</si>
  <si>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</si>
  <si>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</si>
  <si>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</si>
  <si>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</si>
  <si>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</si>
  <si>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</si>
  <si>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</si>
  <si>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</si>
  <si>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</si>
  <si>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</si>
  <si>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</si>
  <si>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</si>
  <si>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</si>
  <si>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</si>
  <si>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</si>
  <si>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</si>
  <si>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</si>
  <si>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</si>
  <si>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</si>
  <si>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</si>
  <si>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</si>
  <si>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</si>
  <si>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</si>
  <si>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</si>
  <si>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</si>
  <si>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</si>
  <si>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</si>
  <si>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</si>
  <si>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</si>
  <si>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</si>
  <si>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</si>
  <si>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</si>
  <si>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</si>
  <si>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</si>
  <si>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</si>
  <si>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</si>
  <si>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</si>
  <si>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</si>
  <si>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</si>
  <si>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</si>
  <si>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</si>
  <si>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</si>
  <si>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</si>
  <si>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</si>
  <si>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</si>
  <si>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</si>
  <si>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</si>
  <si>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</si>
  <si>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</si>
  <si>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</si>
  <si>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</si>
  <si>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</si>
  <si>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</si>
  <si>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</si>
  <si>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</si>
  <si>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</si>
  <si>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</si>
  <si>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</si>
  <si>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</si>
  <si>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</si>
  <si>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</si>
  <si>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</si>
  <si>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</si>
  <si>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</si>
  <si>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</si>
  <si>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</si>
  <si>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</si>
  <si>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</si>
  <si>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</si>
  <si>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</si>
  <si>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</si>
  <si>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</si>
  <si>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</si>
  <si>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</si>
  <si>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</si>
  <si>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</si>
  <si>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</si>
  <si>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</si>
  <si>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</si>
  <si>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</si>
  <si>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</si>
  <si>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</si>
  <si>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</si>
  <si>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</si>
  <si>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</si>
  <si>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</si>
  <si>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</si>
  <si>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</si>
  <si>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</si>
  <si>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</si>
  <si>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</si>
  <si>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</si>
  <si>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</si>
  <si>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</si>
  <si>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</si>
  <si>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</si>
  <si>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</si>
  <si>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</si>
  <si>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</si>
  <si>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</si>
  <si>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</si>
  <si>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</si>
  <si>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</si>
  <si>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</si>
  <si>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</si>
  <si>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</si>
  <si>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</si>
  <si>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</si>
  <si>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</si>
  <si>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</si>
  <si>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</si>
  <si>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</si>
  <si>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</si>
  <si>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</si>
  <si>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</si>
  <si>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</si>
  <si>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</si>
  <si>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</si>
  <si>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</si>
  <si>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</si>
  <si>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</si>
  <si>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</si>
  <si>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</si>
  <si>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</si>
  <si>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</si>
  <si>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</si>
  <si>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</si>
  <si>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</si>
  <si>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</si>
  <si>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</si>
  <si>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</si>
  <si>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</si>
  <si>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</si>
  <si>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</si>
  <si>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</si>
  <si>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</si>
  <si>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</si>
  <si>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</si>
  <si>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</si>
  <si>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</si>
  <si>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</si>
  <si>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</si>
  <si>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</si>
  <si>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</si>
  <si>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</si>
  <si>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</si>
  <si>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</si>
  <si>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</si>
  <si>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</si>
  <si>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</si>
  <si>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</si>
  <si>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</si>
  <si>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</si>
  <si>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</si>
  <si>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</si>
  <si>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</si>
  <si>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</si>
  <si>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</si>
  <si>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</si>
  <si>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</si>
  <si>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</si>
  <si>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</si>
  <si>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</si>
  <si>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</si>
  <si>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</si>
  <si>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</si>
  <si>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</si>
  <si>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</si>
  <si>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</si>
  <si>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</si>
  <si>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</si>
  <si>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</si>
  <si>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</si>
  <si>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</si>
  <si>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</si>
  <si>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</si>
  <si>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</si>
  <si>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</si>
  <si>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</si>
  <si>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</si>
  <si>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</si>
  <si>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</si>
  <si>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</si>
  <si>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</si>
  <si>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</si>
  <si>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</si>
  <si>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</si>
  <si>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</si>
  <si>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</si>
  <si>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</si>
  <si>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</si>
  <si>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</si>
  <si>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</si>
  <si>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</si>
  <si>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</si>
  <si>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</si>
  <si>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</si>
  <si>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</si>
  <si>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</si>
  <si>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</si>
  <si>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</si>
  <si>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</si>
  <si>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</si>
  <si>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</si>
  <si>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</si>
  <si>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</si>
  <si>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</si>
  <si>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</si>
  <si>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</si>
  <si>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</si>
  <si>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</si>
  <si>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</si>
  <si>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</si>
  <si>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</si>
  <si>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</si>
  <si>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</si>
  <si>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</si>
  <si>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</si>
  <si>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</si>
  <si>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</si>
  <si>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</si>
  <si>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</si>
  <si>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</si>
  <si>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</si>
  <si>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</si>
  <si>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</si>
  <si>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</si>
  <si>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</si>
  <si>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</si>
  <si>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</si>
  <si>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</si>
  <si>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</si>
  <si>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</si>
  <si>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</si>
  <si>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</si>
  <si>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</si>
  <si>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</si>
  <si>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</si>
  <si>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</si>
  <si>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</si>
  <si>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</si>
  <si>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</si>
  <si>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</si>
  <si>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</si>
  <si>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</si>
  <si>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</si>
  <si>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</si>
  <si>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</si>
  <si>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</si>
  <si>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</si>
  <si>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</si>
  <si>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</si>
  <si>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</si>
  <si>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</si>
  <si>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</si>
  <si>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</si>
  <si>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</si>
  <si>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</si>
  <si>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</si>
  <si>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</si>
  <si>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</si>
  <si>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</si>
  <si>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</si>
  <si>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</si>
  <si>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</si>
  <si>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</si>
  <si>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</si>
  <si>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</si>
  <si>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</si>
  <si>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</si>
  <si>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</si>
  <si>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</si>
  <si>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</si>
  <si>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</si>
  <si>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</si>
  <si>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</si>
  <si>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</si>
  <si>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</si>
  <si>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</si>
  <si>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</si>
  <si>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</si>
  <si>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</si>
  <si>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</si>
  <si>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</si>
  <si>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</si>
  <si>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</si>
  <si>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</si>
  <si>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</si>
  <si>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</si>
  <si>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</si>
  <si>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</si>
  <si>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</si>
  <si>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</si>
  <si>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</si>
  <si>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</si>
  <si>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</si>
  <si>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</si>
  <si>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</si>
  <si>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</si>
  <si>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</si>
  <si>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</si>
  <si>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</si>
  <si>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</si>
  <si>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</si>
  <si>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</si>
  <si>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</si>
  <si>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</si>
  <si>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</si>
  <si>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</si>
  <si>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</si>
  <si>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</si>
  <si>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</si>
  <si>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</si>
  <si>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</si>
  <si>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</si>
  <si>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</si>
  <si>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</si>
  <si>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</si>
  <si>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</si>
  <si>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</si>
  <si>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</si>
  <si>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</si>
  <si>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</si>
  <si>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</si>
  <si>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</si>
  <si>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</si>
  <si>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</si>
  <si>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</si>
  <si>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</si>
  <si>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</si>
  <si>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</si>
  <si>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</si>
  <si>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</si>
  <si>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</si>
  <si>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</si>
  <si>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</si>
  <si>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</si>
  <si>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</si>
  <si>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</si>
  <si>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</si>
  <si>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</si>
  <si>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</si>
  <si>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</si>
  <si>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</si>
  <si>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</si>
  <si>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</si>
  <si>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</si>
  <si>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</si>
  <si>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</si>
  <si>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</si>
  <si>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</si>
  <si>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</si>
  <si>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</si>
  <si>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</si>
  <si>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</si>
  <si>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</si>
  <si>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</si>
  <si>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</si>
  <si>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</si>
  <si>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</si>
  <si>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</si>
  <si>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</si>
  <si>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</si>
  <si>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</si>
  <si>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</si>
  <si>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</si>
  <si>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</si>
  <si>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</si>
  <si>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</si>
  <si>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</si>
  <si>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</si>
  <si>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</si>
  <si>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</si>
  <si>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</si>
  <si>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</si>
  <si>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</si>
  <si>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</si>
  <si>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</si>
  <si>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</si>
  <si>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</si>
  <si>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</si>
  <si>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</si>
  <si>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</si>
  <si>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</si>
  <si>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</si>
  <si>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</si>
  <si>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</si>
  <si>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</si>
  <si>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</si>
  <si>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</si>
  <si>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</si>
  <si>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</si>
  <si>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</si>
  <si>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</si>
  <si>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</si>
  <si>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</si>
  <si>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</si>
  <si>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</si>
  <si>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</si>
  <si>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</si>
  <si>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</si>
  <si>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</si>
  <si>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</si>
  <si>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</si>
  <si>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</si>
  <si>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</si>
  <si>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</si>
  <si>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</si>
  <si>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</si>
  <si>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</si>
  <si>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</si>
  <si>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</si>
  <si>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</si>
  <si>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</si>
  <si>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</si>
  <si>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</si>
  <si>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</si>
  <si>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</si>
  <si>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</si>
  <si>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</si>
  <si>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</si>
  <si>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</si>
  <si>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</si>
  <si>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</si>
  <si>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</si>
  <si>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</si>
  <si>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</si>
  <si>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</si>
  <si>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</si>
  <si>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</si>
  <si>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</si>
  <si>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</si>
  <si>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</si>
  <si>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</si>
  <si>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</si>
  <si>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</si>
  <si>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</si>
  <si>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</si>
  <si>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</si>
  <si>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</si>
  <si>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</si>
  <si>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</si>
  <si>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</si>
  <si>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</si>
  <si>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</si>
  <si>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</si>
  <si>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</si>
  <si>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</si>
  <si>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</si>
  <si>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</si>
  <si>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</si>
  <si>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</si>
  <si>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</si>
  <si>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</si>
  <si>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</si>
  <si>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</si>
  <si>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</si>
  <si>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</si>
  <si>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</si>
  <si>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</si>
  <si>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</si>
  <si>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</si>
  <si>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</si>
  <si>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</si>
  <si>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</si>
  <si>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</si>
  <si>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</si>
  <si>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</si>
  <si>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</si>
  <si>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</si>
  <si>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</si>
  <si>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</si>
  <si>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</si>
  <si>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</si>
  <si>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</si>
  <si>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</si>
  <si>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</si>
  <si>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</si>
  <si>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</si>
  <si>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</si>
  <si>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</si>
  <si>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</si>
  <si>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</si>
  <si>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</si>
  <si>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</si>
  <si>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</si>
  <si>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</si>
  <si>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</si>
  <si>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</si>
  <si>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</si>
  <si>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</si>
  <si>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</si>
  <si>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</si>
  <si>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</si>
  <si>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</si>
  <si>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</si>
  <si>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</si>
  <si>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</si>
  <si>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</si>
  <si>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</si>
  <si>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</si>
  <si>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</si>
  <si>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</si>
  <si>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</si>
  <si>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</si>
  <si>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</si>
  <si>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</si>
  <si>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</si>
  <si>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</si>
  <si>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</si>
  <si>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</si>
  <si>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</si>
  <si>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</si>
  <si>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</si>
  <si>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</si>
  <si>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</si>
  <si>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</si>
  <si>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</si>
  <si>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</si>
  <si>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</si>
  <si>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</si>
  <si>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</si>
  <si>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</si>
  <si>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</si>
  <si>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</si>
  <si>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</si>
  <si>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</si>
  <si>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</si>
  <si>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</si>
  <si>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</si>
  <si>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</si>
  <si>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</si>
  <si>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</si>
  <si>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</si>
  <si>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</si>
  <si>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</si>
  <si>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</si>
  <si>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</si>
  <si>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</si>
  <si>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</si>
  <si>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</si>
  <si>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</si>
  <si>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</si>
  <si>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</si>
  <si>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</si>
  <si>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</si>
  <si>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</si>
  <si>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</si>
  <si>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</si>
  <si>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</si>
  <si>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</si>
  <si>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</si>
  <si>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</si>
  <si>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</si>
  <si>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</si>
  <si>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</si>
  <si>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</si>
  <si>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</si>
  <si>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</si>
  <si>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</si>
  <si>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</si>
  <si>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</si>
  <si>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</si>
  <si>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</si>
  <si>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</si>
  <si>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</si>
  <si>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</si>
  <si>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</si>
  <si>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</si>
  <si>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</si>
  <si>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</si>
  <si>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</si>
  <si>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</si>
  <si>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</si>
  <si>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</si>
  <si>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</si>
  <si>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</si>
  <si>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&gt;18 and &lt;=19</t>
  </si>
  <si>
    <t>&lt;0</t>
  </si>
  <si>
    <t>&gt;15 and &lt;=16</t>
  </si>
  <si>
    <t>&gt;16 and &lt;=17</t>
  </si>
  <si>
    <t>&gt;17 and &lt;=18</t>
  </si>
  <si>
    <t>&gt;19 and &lt;=20</t>
  </si>
  <si>
    <t>&gt;20 and &lt;=21</t>
  </si>
  <si>
    <t>&gt;21 and &lt;=22</t>
  </si>
  <si>
    <t>&gt;22 and &lt;=23</t>
  </si>
  <si>
    <t>&gt;23 and &lt;=24</t>
  </si>
  <si>
    <t>&gt;24 and &lt;=25</t>
  </si>
  <si>
    <t>&gt;25 and &lt;=26</t>
  </si>
  <si>
    <t>&gt;26 and &lt;=27</t>
  </si>
  <si>
    <t>&gt;27 and &lt;=28</t>
  </si>
  <si>
    <t>&gt;28 and &lt;=29</t>
  </si>
  <si>
    <t>&gt;30 and &lt;=31</t>
  </si>
  <si>
    <t>&gt;34 and &lt;=35</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</si>
  <si>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</si>
  <si>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</si>
  <si>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</si>
  <si>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</si>
  <si>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</si>
  <si>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</si>
  <si>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</si>
  <si>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</si>
  <si>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</si>
  <si>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</si>
  <si>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</si>
  <si>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</si>
  <si>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</si>
  <si>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</si>
  <si>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</si>
  <si>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</si>
  <si>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</si>
  <si>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</si>
  <si>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</si>
  <si>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</si>
  <si>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</si>
  <si>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</si>
  <si>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</si>
  <si>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</si>
  <si>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</si>
  <si>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</si>
  <si>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</si>
  <si>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</si>
  <si>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</si>
  <si>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</si>
  <si>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</si>
  <si>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</si>
  <si>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</si>
  <si>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</si>
  <si>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</si>
  <si>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</si>
  <si>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</si>
  <si>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</si>
  <si>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</si>
  <si>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</si>
  <si>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</si>
  <si>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</si>
  <si>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</si>
  <si>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</si>
  <si>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</si>
  <si>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</si>
  <si>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</si>
  <si>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</si>
  <si>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</si>
  <si>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</si>
  <si>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</si>
  <si>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</si>
  <si>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</si>
  <si>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</si>
  <si>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</si>
  <si>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</si>
  <si>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</si>
  <si>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</si>
  <si>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</si>
  <si>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</si>
  <si>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</si>
  <si>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</si>
  <si>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</si>
  <si>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</si>
  <si>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</si>
  <si>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</si>
  <si>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</si>
  <si>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</si>
  <si>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</si>
  <si>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</si>
  <si>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</si>
  <si>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</si>
  <si>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</si>
  <si>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</si>
  <si>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&gt; 90 Days</t>
  </si>
  <si>
    <t>Cover Pool Performance</t>
  </si>
  <si>
    <t xml:space="preserve">1. Delinquencies (at cut-off date)
</t>
  </si>
  <si>
    <t>Performing</t>
  </si>
  <si>
    <t>60 - 90 Days</t>
  </si>
  <si>
    <t>Amortisation</t>
  </si>
  <si>
    <t>TIME</t>
  </si>
  <si>
    <t>LIABILITIES</t>
  </si>
  <si>
    <t>COVER LOAN ASSETS</t>
  </si>
  <si>
    <t>Cutt-off</t>
  </si>
  <si>
    <t>Maturity</t>
  </si>
  <si>
    <t>Month</t>
  </si>
  <si>
    <t>Days</t>
  </si>
  <si>
    <t>Covered bonds</t>
  </si>
  <si>
    <t>CPR 0%</t>
  </si>
  <si>
    <t>CPR 2%</t>
  </si>
  <si>
    <t>CPR 5%</t>
  </si>
  <si>
    <t>CPR 10%</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</si>
  <si>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</si>
  <si>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</si>
  <si>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</si>
  <si>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</si>
  <si>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</si>
  <si>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</si>
  <si>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</si>
  <si>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</si>
  <si>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</si>
  <si>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</si>
  <si>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</si>
  <si>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</si>
  <si>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</si>
  <si>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</si>
  <si>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</si>
  <si>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</si>
  <si>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</si>
  <si>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</si>
  <si>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</si>
  <si>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</si>
  <si>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</si>
  <si>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</si>
  <si>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</si>
  <si>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</si>
  <si>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</si>
  <si>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</si>
  <si>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</si>
  <si>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</si>
  <si>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</si>
  <si>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</si>
  <si>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</si>
  <si>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</si>
  <si>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</si>
  <si>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</si>
  <si>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</si>
  <si>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</si>
  <si>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</si>
  <si>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</si>
  <si>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</si>
  <si>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</si>
  <si>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</si>
  <si>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</si>
  <si>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</si>
  <si>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</si>
  <si>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</si>
  <si>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</si>
  <si>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</si>
  <si>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</si>
  <si>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</si>
  <si>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</si>
  <si>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</si>
  <si>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</si>
  <si>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</si>
  <si>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</si>
  <si>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</si>
  <si>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</si>
  <si>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</si>
  <si>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</si>
  <si>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</si>
  <si>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</si>
  <si>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</si>
  <si>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</si>
  <si>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</si>
  <si>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</si>
  <si>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</si>
  <si>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</si>
  <si>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</si>
  <si>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</si>
  <si>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</si>
  <si>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</si>
  <si>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</si>
  <si>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</si>
  <si>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</si>
  <si>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</si>
  <si>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</si>
  <si>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</si>
  <si>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</si>
  <si>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</si>
  <si>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</si>
  <si>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</si>
  <si>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</si>
  <si>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</si>
  <si>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</si>
  <si>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</si>
  <si>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</si>
  <si>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</si>
  <si>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</si>
  <si>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</si>
  <si>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</si>
  <si>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</si>
  <si>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</si>
  <si>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</si>
  <si>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</si>
  <si>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</si>
  <si>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</si>
  <si>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</si>
  <si>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</si>
  <si>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</si>
  <si>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</si>
  <si>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</si>
  <si>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</si>
  <si>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</si>
  <si>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</si>
  <si>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</si>
  <si>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</si>
  <si>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</si>
  <si>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</si>
  <si>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</si>
  <si>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</si>
  <si>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</si>
  <si>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</si>
  <si>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</si>
  <si>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</si>
  <si>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</si>
  <si>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</si>
  <si>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</si>
  <si>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</si>
  <si>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</si>
  <si>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</si>
  <si>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</si>
  <si>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</si>
  <si>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</si>
  <si>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</si>
  <si>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</si>
  <si>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</si>
  <si>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</si>
  <si>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</si>
  <si>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</si>
  <si>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</si>
  <si>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</si>
  <si>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</si>
  <si>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</si>
  <si>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</si>
  <si>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</si>
  <si>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</si>
  <si>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</si>
  <si>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</si>
  <si>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</si>
  <si>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</si>
  <si>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</si>
  <si>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</si>
  <si>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</si>
  <si>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</si>
  <si>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</si>
  <si>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</si>
  <si>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</si>
  <si>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</si>
  <si>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</si>
  <si>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</si>
  <si>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</si>
  <si>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</si>
  <si>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</si>
  <si>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</si>
  <si>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</si>
  <si>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</si>
  <si>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</si>
  <si>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</si>
  <si>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</si>
  <si>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</si>
  <si>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</si>
  <si>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</si>
  <si>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</si>
  <si>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</si>
  <si>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</si>
  <si>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</si>
  <si>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</si>
  <si>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</si>
  <si>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</si>
  <si>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</si>
  <si>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</si>
  <si>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</si>
  <si>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</si>
  <si>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</si>
  <si>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</si>
  <si>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</si>
  <si>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</si>
  <si>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</si>
  <si>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</si>
  <si>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</si>
  <si>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</si>
  <si>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</si>
  <si>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</si>
  <si>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</si>
  <si>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</si>
  <si>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</si>
  <si>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</si>
  <si>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</si>
  <si>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</si>
  <si>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</si>
  <si>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</si>
  <si>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</si>
  <si>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</si>
  <si>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</si>
  <si>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</si>
  <si>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</si>
  <si>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</si>
  <si>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</si>
  <si>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</si>
  <si>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</si>
  <si>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</si>
  <si>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</si>
  <si>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</si>
  <si>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</si>
  <si>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</si>
  <si>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</si>
  <si>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</si>
  <si>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</si>
  <si>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</si>
  <si>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</si>
  <si>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</si>
  <si>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</si>
  <si>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</si>
  <si>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</si>
  <si>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</si>
  <si>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</si>
  <si>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</si>
  <si>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</si>
  <si>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</si>
  <si>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</si>
  <si>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</si>
  <si>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</si>
  <si>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</si>
  <si>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</si>
  <si>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</si>
  <si>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</si>
  <si>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</si>
  <si>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</si>
  <si>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</si>
  <si>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</si>
  <si>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</si>
  <si>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</si>
  <si>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</si>
  <si>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</si>
  <si>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</si>
  <si>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</si>
  <si>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</si>
  <si>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</si>
  <si>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</si>
  <si>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</si>
  <si>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</si>
  <si>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</si>
  <si>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</si>
  <si>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</si>
  <si>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</si>
  <si>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</si>
  <si>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</si>
  <si>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</si>
  <si>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</si>
  <si>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</si>
  <si>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</si>
  <si>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</si>
  <si>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</si>
  <si>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</si>
  <si>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</si>
  <si>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</si>
  <si>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</si>
  <si>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</si>
  <si>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</si>
  <si>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</si>
  <si>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</si>
  <si>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</si>
  <si>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</si>
  <si>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</si>
  <si>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</si>
  <si>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</si>
  <si>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</si>
  <si>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</si>
  <si>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</si>
  <si>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</si>
  <si>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</si>
  <si>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</si>
  <si>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</si>
  <si>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</si>
  <si>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</si>
  <si>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</si>
  <si>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</si>
  <si>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</si>
  <si>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</si>
  <si>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</si>
  <si>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</si>
  <si>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</si>
  <si>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</si>
  <si>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</si>
  <si>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</si>
  <si>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</si>
  <si>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</si>
  <si>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</si>
  <si>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</si>
  <si>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</si>
  <si>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</si>
  <si>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</si>
  <si>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</si>
  <si>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</si>
  <si>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</si>
  <si>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</si>
  <si>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</si>
  <si>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</si>
  <si>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</si>
  <si>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</si>
  <si>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</si>
  <si>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</si>
  <si>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</si>
  <si>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</si>
  <si>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</si>
  <si>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</si>
  <si>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</si>
  <si>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</si>
  <si>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</si>
  <si>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</si>
  <si>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</si>
  <si>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</si>
  <si>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</si>
  <si>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</si>
  <si>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</si>
  <si>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</si>
  <si>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</si>
  <si>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</si>
  <si>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</si>
  <si>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</si>
  <si>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</si>
  <si>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</si>
  <si>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</si>
  <si>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</si>
  <si>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</si>
  <si>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</si>
  <si>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</si>
  <si>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</si>
  <si>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</si>
  <si>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</si>
  <si>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</si>
  <si>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</si>
  <si>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</si>
  <si>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</si>
  <si>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</si>
  <si>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</si>
  <si>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</si>
  <si>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</si>
  <si>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</si>
  <si>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</si>
  <si>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</si>
  <si>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</si>
  <si>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</si>
  <si>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</si>
  <si>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</si>
  <si>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</si>
  <si>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</si>
  <si>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</si>
  <si>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</si>
  <si>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</si>
  <si>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</si>
  <si>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</si>
  <si>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</si>
  <si>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</si>
  <si>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</si>
  <si>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</si>
  <si>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</si>
  <si>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</si>
  <si>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</si>
  <si>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</si>
  <si>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</si>
  <si>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</si>
  <si>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</si>
  <si>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</si>
  <si>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</si>
  <si>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</si>
  <si>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</si>
  <si>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</si>
  <si>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</si>
  <si>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</si>
  <si>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</si>
  <si>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</si>
  <si>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</si>
  <si>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</si>
  <si>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</si>
  <si>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</si>
  <si>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</si>
  <si>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</si>
  <si>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</si>
  <si>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</si>
  <si>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</si>
  <si>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</si>
  <si>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</si>
  <si>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</si>
  <si>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</si>
  <si>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</si>
  <si>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</si>
  <si>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</si>
  <si>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</si>
  <si>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</si>
  <si>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</si>
  <si>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</si>
  <si>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</si>
  <si>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</si>
  <si>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</si>
  <si>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</si>
  <si>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</si>
  <si>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</si>
  <si>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</si>
  <si>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</si>
  <si>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</si>
  <si>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</si>
  <si>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</si>
  <si>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</si>
  <si>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</si>
  <si>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</si>
  <si>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</si>
  <si>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</si>
  <si>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</si>
  <si>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</si>
  <si>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</si>
  <si>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</si>
  <si>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</si>
  <si>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</si>
  <si>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</si>
  <si>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</si>
  <si>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</si>
  <si>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</si>
  <si>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</si>
  <si>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</si>
  <si>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</si>
  <si>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</si>
  <si>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</si>
  <si>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</si>
  <si>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</si>
  <si>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</si>
  <si>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</si>
  <si>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</si>
  <si>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</si>
  <si>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</si>
  <si>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</si>
  <si>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</si>
  <si>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</si>
  <si>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</si>
  <si>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</si>
  <si>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</si>
  <si>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</si>
  <si>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</si>
  <si>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</si>
  <si>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</si>
  <si>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</si>
  <si>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</si>
  <si>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</si>
  <si>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</si>
  <si>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</si>
  <si>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</si>
  <si>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</si>
  <si>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</si>
  <si>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</si>
  <si>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</si>
  <si>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</si>
  <si>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</si>
  <si>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</si>
  <si>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</si>
  <si>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</si>
  <si>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</si>
  <si>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</si>
  <si>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</si>
  <si>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</si>
  <si>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</si>
  <si>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</si>
  <si>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</si>
  <si>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</si>
  <si>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</si>
  <si>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</si>
  <si>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</si>
  <si>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</si>
  <si>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</si>
  <si>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</si>
  <si>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</si>
  <si>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</si>
  <si>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</si>
  <si>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</si>
  <si>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</si>
  <si>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</si>
  <si>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</si>
  <si>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</si>
  <si>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</si>
  <si>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</si>
  <si>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</si>
  <si>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</si>
  <si>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</si>
  <si>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</si>
  <si>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</si>
  <si>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</si>
  <si>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</si>
  <si>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</si>
  <si>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</si>
  <si>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</si>
  <si>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</si>
  <si>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</si>
  <si>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</si>
  <si>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</si>
  <si>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</si>
  <si>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</si>
  <si>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</si>
  <si>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</si>
  <si>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</si>
  <si>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</si>
  <si>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</si>
  <si>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</si>
  <si>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</si>
  <si>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</si>
  <si>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</si>
  <si>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</si>
  <si>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</si>
  <si>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</si>
  <si>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</si>
  <si>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</si>
  <si>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</si>
  <si>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</si>
  <si>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</si>
  <si>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</si>
  <si>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</si>
  <si>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</si>
  <si>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</si>
  <si>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</si>
  <si>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</si>
  <si>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</si>
  <si>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</si>
  <si>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</si>
  <si>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</si>
  <si>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</si>
  <si>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</si>
  <si>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</si>
  <si>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</si>
  <si>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</si>
  <si>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</si>
  <si>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</si>
  <si>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</si>
  <si>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</si>
  <si>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</si>
  <si>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</si>
  <si>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</si>
  <si>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</si>
  <si>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</si>
  <si>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</si>
  <si>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</si>
  <si>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</si>
  <si>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</si>
  <si>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</si>
  <si>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</si>
  <si>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</si>
  <si>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</si>
  <si>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</si>
  <si>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</si>
  <si>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</si>
  <si>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</si>
  <si>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</si>
  <si>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</si>
  <si>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</si>
  <si>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</si>
  <si>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</si>
  <si>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</si>
  <si>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</si>
  <si>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</si>
  <si>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</si>
  <si>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</si>
  <si>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</si>
  <si>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</si>
  <si>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</si>
  <si>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</si>
  <si>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</si>
  <si>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</si>
  <si>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</si>
  <si>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</si>
  <si>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</si>
  <si>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</si>
  <si>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</si>
  <si>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</si>
  <si>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</si>
  <si>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</si>
  <si>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</si>
  <si>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</si>
  <si>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</si>
  <si>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</si>
  <si>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</si>
  <si>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</si>
  <si>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</si>
  <si>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</si>
  <si>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</si>
  <si>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</si>
  <si>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</si>
  <si>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</si>
  <si>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</si>
  <si>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</si>
  <si>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</si>
  <si>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</si>
  <si>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</si>
  <si>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</si>
  <si>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</si>
  <si>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</si>
  <si>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</si>
  <si>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</si>
  <si>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</si>
  <si>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</si>
  <si>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</si>
  <si>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</si>
  <si>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</si>
  <si>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</si>
  <si>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</si>
  <si>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</si>
  <si>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</si>
  <si>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</si>
  <si>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</si>
  <si>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</si>
  <si>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</si>
  <si>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</si>
  <si>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</si>
  <si>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</si>
  <si>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</si>
  <si>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</si>
  <si>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</si>
  <si>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</si>
  <si>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</si>
  <si>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</si>
  <si>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</si>
  <si>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</si>
  <si>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</si>
  <si>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</si>
  <si>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</si>
  <si>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</si>
  <si>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</si>
  <si>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</si>
  <si>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</si>
  <si>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</si>
  <si>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</si>
  <si>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</si>
  <si>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</si>
  <si>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</si>
  <si>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</si>
  <si>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</si>
  <si>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</si>
  <si>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</si>
  <si>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</si>
  <si>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</si>
  <si>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</si>
  <si>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</si>
  <si>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</si>
  <si>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</si>
  <si>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</si>
  <si>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</si>
  <si>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</si>
  <si>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</si>
  <si>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</si>
  <si>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</si>
  <si>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</si>
  <si>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</si>
  <si>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</si>
  <si>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</si>
  <si>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</si>
  <si>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</si>
  <si>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</si>
  <si>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Paying Agent</t>
  </si>
  <si>
    <t>OM.7.1.11</t>
  </si>
  <si>
    <t>M.7.2.1</t>
  </si>
  <si>
    <t>Optional information eg, Number of borrowers</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</si>
  <si>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</si>
  <si>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</si>
  <si>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</si>
  <si>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</si>
  <si>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</si>
  <si>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</si>
  <si>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</si>
  <si>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</si>
  <si>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</si>
  <si>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</si>
  <si>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</si>
  <si>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</si>
  <si>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</si>
  <si>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</si>
  <si>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</si>
  <si>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</si>
  <si>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</si>
  <si>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</si>
  <si>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</si>
  <si>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</si>
  <si>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</si>
  <si>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</si>
  <si>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</si>
  <si>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</si>
  <si>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</si>
  <si>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</si>
  <si>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</si>
  <si>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</si>
  <si>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</si>
  <si>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</si>
  <si>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</si>
  <si>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</si>
  <si>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</si>
  <si>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</si>
  <si>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</si>
  <si>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</si>
  <si>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</si>
  <si>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</si>
  <si>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</si>
  <si>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</si>
  <si>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</si>
  <si>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</si>
  <si>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</si>
  <si>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</si>
  <si>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</si>
  <si>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</si>
  <si>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</si>
  <si>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</si>
  <si>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</si>
  <si>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</si>
  <si>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</si>
  <si>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</si>
  <si>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</si>
  <si>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</si>
  <si>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</si>
  <si>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</si>
  <si>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</si>
  <si>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</si>
  <si>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</si>
  <si>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</si>
  <si>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</si>
  <si>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</si>
  <si>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</si>
  <si>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</si>
  <si>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</si>
  <si>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</si>
  <si>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</si>
  <si>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</si>
  <si>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</si>
  <si>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</si>
  <si>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</si>
  <si>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</si>
  <si>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</si>
  <si>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</si>
  <si>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</si>
  <si>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</si>
  <si>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</si>
  <si>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</si>
  <si>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</si>
  <si>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</si>
  <si>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</si>
  <si>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</si>
  <si>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</si>
  <si>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</si>
  <si>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</si>
  <si>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</si>
  <si>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</si>
  <si>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</si>
  <si>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</si>
  <si>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</si>
  <si>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</si>
  <si>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</si>
  <si>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</si>
  <si>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</si>
  <si>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</si>
  <si>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</si>
  <si>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</si>
  <si>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</si>
  <si>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</si>
  <si>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</si>
  <si>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</si>
  <si>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</si>
  <si>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</si>
  <si>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</si>
  <si>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</si>
  <si>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</si>
  <si>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</si>
  <si>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</si>
  <si>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</si>
  <si>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</si>
  <si>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</si>
  <si>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</si>
  <si>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</si>
  <si>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</si>
  <si>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</si>
  <si>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</si>
  <si>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</si>
  <si>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</si>
  <si>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</si>
  <si>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</si>
  <si>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</si>
  <si>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</si>
  <si>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</si>
  <si>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</si>
  <si>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</si>
  <si>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</si>
  <si>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</si>
  <si>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</si>
  <si>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</si>
  <si>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</si>
  <si>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</si>
  <si>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</si>
  <si>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</si>
  <si>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</si>
  <si>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</si>
  <si>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</si>
  <si>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</si>
  <si>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</si>
  <si>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</si>
  <si>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</si>
  <si>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</si>
  <si>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</si>
  <si>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</si>
  <si>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</si>
  <si>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</si>
  <si>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</si>
  <si>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</si>
  <si>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</si>
  <si>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</si>
  <si>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</si>
  <si>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</si>
  <si>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</si>
  <si>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</si>
  <si>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</si>
  <si>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</si>
  <si>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</si>
  <si>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</si>
  <si>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</si>
  <si>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</si>
  <si>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</si>
  <si>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</si>
  <si>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</si>
  <si>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</si>
  <si>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</si>
  <si>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</si>
  <si>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</si>
  <si>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</si>
  <si>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</si>
  <si>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</si>
  <si>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</si>
  <si>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</si>
  <si>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</si>
  <si>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</si>
  <si>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</si>
  <si>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</si>
  <si>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</si>
  <si>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</si>
  <si>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</si>
  <si>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</si>
  <si>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</si>
  <si>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</si>
  <si>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</si>
  <si>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</si>
  <si>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</si>
  <si>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</si>
  <si>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</si>
  <si>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</si>
  <si>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</si>
  <si>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</si>
  <si>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</si>
  <si>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</si>
  <si>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</si>
  <si>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</si>
  <si>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</si>
  <si>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</si>
  <si>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</si>
  <si>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</si>
  <si>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</si>
  <si>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</si>
  <si>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</si>
  <si>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</si>
  <si>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</si>
  <si>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</si>
  <si>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</si>
  <si>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</si>
  <si>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</si>
  <si>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</si>
  <si>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</si>
  <si>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</si>
  <si>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</si>
  <si>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</si>
  <si>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</si>
  <si>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</si>
  <si>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</si>
  <si>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</si>
  <si>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</si>
  <si>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</si>
  <si>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</si>
  <si>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</si>
  <si>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</si>
  <si>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</si>
  <si>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</si>
  <si>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</si>
  <si>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</si>
  <si>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</si>
  <si>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</si>
  <si>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</si>
  <si>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</si>
  <si>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</si>
  <si>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</si>
  <si>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</si>
  <si>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</si>
  <si>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</si>
  <si>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</si>
  <si>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</si>
  <si>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</si>
  <si>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</si>
  <si>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</si>
  <si>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</si>
  <si>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</si>
  <si>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</si>
  <si>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</si>
  <si>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</si>
  <si>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</si>
  <si>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</si>
  <si>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</si>
  <si>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</si>
  <si>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</si>
  <si>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</si>
  <si>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</si>
  <si>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</si>
  <si>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</si>
  <si>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</si>
  <si>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</si>
  <si>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</si>
  <si>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</si>
  <si>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</si>
  <si>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</si>
  <si>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</si>
  <si>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</si>
  <si>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</si>
  <si>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</si>
  <si>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</si>
  <si>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</si>
  <si>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</si>
  <si>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</si>
  <si>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</si>
  <si>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</si>
  <si>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</si>
  <si>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</si>
  <si>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</si>
  <si>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</si>
  <si>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</si>
  <si>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</si>
  <si>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</si>
  <si>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</si>
  <si>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</si>
  <si>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</si>
  <si>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</si>
  <si>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</si>
  <si>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</si>
  <si>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</si>
  <si>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</si>
  <si>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</si>
  <si>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</si>
  <si>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</si>
  <si>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Reporting Date: 31/5/2017</t>
  </si>
  <si>
    <t>Cut-off Date: 31/5/2017</t>
  </si>
  <si>
    <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</si>
  <si>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</si>
  <si>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</si>
  <si>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</si>
  <si>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</si>
  <si>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</si>
  <si>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</si>
  <si>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</si>
  <si>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</si>
  <si>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</si>
  <si>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Weighted Average Maturity (months)**</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</si>
</sst>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00%"/>
  </numFmts>
  <fonts count="140">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i/>
      <sz val="11"/>
      <color indexed="29"/>
      <name val="Calibri"/>
      <family val="2"/>
    </font>
    <font>
      <sz val="11"/>
      <color indexed="29"/>
      <name val="Calibri"/>
      <family val="2"/>
    </font>
    <font>
      <u val="single"/>
      <sz val="10"/>
      <color indexed="15"/>
      <name val="Arial"/>
      <family val="2"/>
    </font>
    <font>
      <u val="single"/>
      <sz val="11"/>
      <color indexed="9"/>
      <name val="Calibri"/>
      <family val="2"/>
    </font>
    <font>
      <b/>
      <sz val="11"/>
      <color indexed="16"/>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i/>
      <sz val="11"/>
      <color rgb="FF0070C0"/>
      <name val="Calibri"/>
      <family val="2"/>
    </font>
    <font>
      <sz val="11"/>
      <color rgb="FF0070C0"/>
      <name val="Calibri"/>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
      <u val="single"/>
      <sz val="10"/>
      <color rgb="FF0000FF"/>
      <name val="Arial"/>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27">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173"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7" applyFont="1" applyBorder="1">
      <alignment/>
      <protection/>
    </xf>
    <xf numFmtId="0" fontId="95" fillId="0" borderId="0" xfId="57" applyFont="1">
      <alignment/>
      <protection/>
    </xf>
    <xf numFmtId="0" fontId="113" fillId="0" borderId="11" xfId="57" applyFont="1" applyBorder="1">
      <alignment/>
      <protection/>
    </xf>
    <xf numFmtId="0" fontId="113" fillId="0" borderId="12" xfId="57" applyFont="1" applyBorder="1">
      <alignment/>
      <protection/>
    </xf>
    <xf numFmtId="0" fontId="113" fillId="0" borderId="13" xfId="57" applyFont="1" applyBorder="1">
      <alignment/>
      <protection/>
    </xf>
    <xf numFmtId="0" fontId="113" fillId="0" borderId="14" xfId="57" applyFont="1" applyBorder="1">
      <alignment/>
      <protection/>
    </xf>
    <xf numFmtId="0" fontId="113" fillId="0" borderId="15" xfId="57" applyFont="1" applyBorder="1">
      <alignment/>
      <protection/>
    </xf>
    <xf numFmtId="0" fontId="114" fillId="0" borderId="0" xfId="57" applyFont="1" applyBorder="1" applyAlignment="1">
      <alignment horizontal="center"/>
      <protection/>
    </xf>
    <xf numFmtId="0" fontId="115" fillId="0" borderId="0" xfId="57" applyFont="1" applyBorder="1" applyAlignment="1">
      <alignment horizontal="center" vertical="center"/>
      <protection/>
    </xf>
    <xf numFmtId="17" fontId="67" fillId="0" borderId="0" xfId="57" applyNumberFormat="1" applyFont="1" applyBorder="1" applyAlignment="1">
      <alignment horizontal="center"/>
      <protection/>
    </xf>
    <xf numFmtId="0" fontId="116" fillId="0" borderId="0" xfId="57" applyFont="1" applyBorder="1" applyAlignment="1">
      <alignment horizontal="center" vertical="center"/>
      <protection/>
    </xf>
    <xf numFmtId="0" fontId="117" fillId="0" borderId="0" xfId="57" applyFont="1" applyBorder="1" applyAlignment="1">
      <alignment horizontal="center" vertical="center"/>
      <protection/>
    </xf>
    <xf numFmtId="0" fontId="67" fillId="0" borderId="0" xfId="57" applyFont="1" applyBorder="1" applyAlignment="1">
      <alignment horizontal="center"/>
      <protection/>
    </xf>
    <xf numFmtId="0" fontId="70" fillId="0" borderId="0" xfId="57" applyFont="1" applyBorder="1">
      <alignment/>
      <protection/>
    </xf>
    <xf numFmtId="0" fontId="95" fillId="0" borderId="0" xfId="57" applyFont="1" applyBorder="1" applyAlignment="1">
      <alignment/>
      <protection/>
    </xf>
    <xf numFmtId="0" fontId="96" fillId="0" borderId="0" xfId="53" applyFont="1" applyBorder="1" applyAlignment="1">
      <alignment/>
    </xf>
    <xf numFmtId="0" fontId="95" fillId="0" borderId="14" xfId="57" applyFont="1" applyBorder="1">
      <alignment/>
      <protection/>
    </xf>
    <xf numFmtId="0" fontId="95" fillId="0" borderId="0" xfId="57" applyFont="1" applyBorder="1">
      <alignment/>
      <protection/>
    </xf>
    <xf numFmtId="0" fontId="95" fillId="0" borderId="15" xfId="57" applyFont="1" applyBorder="1">
      <alignment/>
      <protection/>
    </xf>
    <xf numFmtId="0" fontId="95" fillId="0" borderId="16" xfId="57" applyFont="1" applyBorder="1">
      <alignment/>
      <protection/>
    </xf>
    <xf numFmtId="0" fontId="95" fillId="0" borderId="17" xfId="57" applyFont="1" applyBorder="1">
      <alignment/>
      <protection/>
    </xf>
    <xf numFmtId="0" fontId="95" fillId="0" borderId="18" xfId="57" applyFont="1" applyBorder="1">
      <alignment/>
      <protection/>
    </xf>
    <xf numFmtId="0" fontId="95" fillId="0" borderId="0" xfId="57">
      <alignment/>
      <protection/>
    </xf>
    <xf numFmtId="0" fontId="115" fillId="0" borderId="0" xfId="57" applyFont="1" applyBorder="1" applyAlignment="1">
      <alignment horizontal="left" vertical="center"/>
      <protection/>
    </xf>
    <xf numFmtId="0" fontId="95" fillId="0" borderId="0" xfId="57" applyFont="1" applyFill="1" applyBorder="1" applyAlignment="1">
      <alignment horizontal="center" vertical="center" wrapText="1"/>
      <protection/>
    </xf>
    <xf numFmtId="0" fontId="111" fillId="0" borderId="0" xfId="57" applyFont="1" applyFill="1" applyBorder="1" applyAlignment="1">
      <alignment horizontal="center" vertical="center" wrapText="1"/>
      <protection/>
    </xf>
    <xf numFmtId="0" fontId="95" fillId="0" borderId="19"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18" fillId="0" borderId="0" xfId="57" applyFont="1" applyFill="1" applyBorder="1" applyAlignment="1">
      <alignment vertical="center" wrapText="1"/>
      <protection/>
    </xf>
    <xf numFmtId="0" fontId="118" fillId="38" borderId="0" xfId="57" applyFont="1" applyFill="1" applyBorder="1" applyAlignment="1">
      <alignment horizontal="center" vertical="center" wrapText="1"/>
      <protection/>
    </xf>
    <xf numFmtId="0" fontId="71" fillId="0" borderId="20" xfId="57" applyFont="1" applyFill="1" applyBorder="1" applyAlignment="1">
      <alignment horizontal="center" vertical="center" wrapText="1"/>
      <protection/>
    </xf>
    <xf numFmtId="0" fontId="119" fillId="0" borderId="0" xfId="57" applyFont="1" applyFill="1" applyBorder="1" applyAlignment="1">
      <alignment horizontal="center" vertical="center"/>
      <protection/>
    </xf>
    <xf numFmtId="0" fontId="118" fillId="0" borderId="0" xfId="57" applyFont="1" applyFill="1" applyBorder="1" applyAlignment="1">
      <alignment vertical="center"/>
      <protection/>
    </xf>
    <xf numFmtId="0" fontId="95" fillId="0" borderId="0" xfId="57" applyFont="1" applyFill="1" applyBorder="1" applyAlignment="1">
      <alignment horizontal="center" vertical="center"/>
      <protection/>
    </xf>
    <xf numFmtId="0" fontId="118" fillId="0" borderId="0" xfId="57" applyFont="1" applyFill="1" applyBorder="1" applyAlignment="1">
      <alignment horizontal="center" vertical="center" wrapText="1"/>
      <protection/>
    </xf>
    <xf numFmtId="0" fontId="118" fillId="39" borderId="21" xfId="57"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105" fillId="0" borderId="22" xfId="53" applyFill="1" applyBorder="1" applyAlignment="1" quotePrefix="1">
      <alignment horizontal="center" vertical="center" wrapText="1"/>
    </xf>
    <xf numFmtId="0" fontId="105" fillId="0" borderId="22" xfId="53" applyFill="1" applyBorder="1" applyAlignment="1">
      <alignment horizontal="center" vertical="center" wrapText="1"/>
    </xf>
    <xf numFmtId="0" fontId="105" fillId="0" borderId="23" xfId="53" applyFill="1" applyBorder="1" applyAlignment="1" quotePrefix="1">
      <alignment horizontal="center" vertical="center" wrapText="1"/>
    </xf>
    <xf numFmtId="0" fontId="105" fillId="0" borderId="0" xfId="53" applyFill="1" applyBorder="1" applyAlignment="1" quotePrefix="1">
      <alignment horizontal="center" vertical="center" wrapText="1"/>
    </xf>
    <xf numFmtId="0" fontId="118" fillId="39" borderId="0" xfId="57" applyFont="1" applyFill="1" applyBorder="1" applyAlignment="1">
      <alignment horizontal="center" vertical="center" wrapText="1"/>
      <protection/>
    </xf>
    <xf numFmtId="0" fontId="74" fillId="39" borderId="0" xfId="57" applyFont="1" applyFill="1" applyBorder="1" applyAlignment="1">
      <alignment horizontal="center" vertical="center" wrapText="1"/>
      <protection/>
    </xf>
    <xf numFmtId="0" fontId="95" fillId="39"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5" fillId="0" borderId="0" xfId="53" applyFill="1" applyBorder="1" applyAlignment="1">
      <alignment horizontal="center" vertical="center" wrapText="1"/>
    </xf>
    <xf numFmtId="14" fontId="71" fillId="0" borderId="0" xfId="57" applyNumberFormat="1"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0" fillId="0" borderId="0" xfId="53" applyFont="1" applyFill="1" applyBorder="1" applyAlignment="1" quotePrefix="1">
      <alignment horizontal="center" vertical="center" wrapText="1"/>
    </xf>
    <xf numFmtId="0" fontId="71"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5" fillId="19" borderId="0" xfId="57" applyFont="1" applyFill="1" applyBorder="1" applyAlignment="1">
      <alignment horizontal="center" vertical="center" wrapText="1"/>
      <protection/>
    </xf>
    <xf numFmtId="0" fontId="78" fillId="19" borderId="0" xfId="57" applyFont="1" applyFill="1" applyBorder="1" applyAlignment="1" quotePrefix="1">
      <alignment horizontal="center" vertical="center" wrapText="1"/>
      <protection/>
    </xf>
    <xf numFmtId="0" fontId="74" fillId="19" borderId="0" xfId="57" applyFont="1" applyFill="1" applyBorder="1" applyAlignment="1">
      <alignment horizontal="center" vertical="center" wrapText="1"/>
      <protection/>
    </xf>
    <xf numFmtId="0" fontId="111" fillId="19" borderId="0" xfId="57" applyFont="1" applyFill="1" applyBorder="1" applyAlignment="1">
      <alignment horizontal="center" vertical="center" wrapText="1"/>
      <protection/>
    </xf>
    <xf numFmtId="4" fontId="71" fillId="0" borderId="0" xfId="57" applyNumberFormat="1" applyFont="1" applyFill="1" applyBorder="1" applyAlignment="1">
      <alignment horizontal="center" vertical="center" wrapText="1"/>
      <protection/>
    </xf>
    <xf numFmtId="0" fontId="76" fillId="0" borderId="0" xfId="57" applyFont="1" applyFill="1" applyBorder="1" applyAlignment="1" quotePrefix="1">
      <alignment horizontal="center" vertical="center" wrapText="1"/>
      <protection/>
    </xf>
    <xf numFmtId="0" fontId="75" fillId="19" borderId="0" xfId="57" applyFont="1" applyFill="1" applyBorder="1" applyAlignment="1" quotePrefix="1">
      <alignment horizontal="center" vertical="center" wrapText="1"/>
      <protection/>
    </xf>
    <xf numFmtId="0" fontId="71" fillId="40" borderId="0" xfId="57" applyFont="1" applyFill="1" applyBorder="1" applyAlignment="1" quotePrefix="1">
      <alignment horizontal="center" vertical="center" wrapText="1"/>
      <protection/>
    </xf>
    <xf numFmtId="9" fontId="71" fillId="0" borderId="0" xfId="65" applyFont="1" applyFill="1" applyBorder="1" applyAlignment="1">
      <alignment horizontal="center" vertical="center" wrapText="1"/>
    </xf>
    <xf numFmtId="3" fontId="71" fillId="0" borderId="0" xfId="57" applyNumberFormat="1" applyFont="1" applyFill="1" applyBorder="1" applyAlignment="1" quotePrefix="1">
      <alignment horizontal="center" vertical="center" wrapText="1"/>
      <protection/>
    </xf>
    <xf numFmtId="10" fontId="71" fillId="0" borderId="0" xfId="65" applyNumberFormat="1" applyFont="1" applyFill="1" applyBorder="1" applyAlignment="1">
      <alignment horizontal="center" vertical="center" wrapText="1"/>
    </xf>
    <xf numFmtId="10" fontId="71" fillId="0" borderId="0" xfId="57" applyNumberFormat="1" applyFont="1" applyFill="1" applyBorder="1" applyAlignment="1" quotePrefix="1">
      <alignment horizontal="center" vertical="center" wrapText="1"/>
      <protection/>
    </xf>
    <xf numFmtId="0" fontId="71" fillId="0" borderId="0" xfId="57" applyFont="1" applyFill="1" applyBorder="1" applyAlignment="1" quotePrefix="1">
      <alignment horizontal="right" vertical="center" wrapText="1"/>
      <protection/>
    </xf>
    <xf numFmtId="0" fontId="76" fillId="0" borderId="0" xfId="57" applyFont="1" applyFill="1" applyBorder="1" applyAlignment="1">
      <alignment horizontal="right" vertical="center" wrapText="1"/>
      <protection/>
    </xf>
    <xf numFmtId="0" fontId="121" fillId="0" borderId="0" xfId="57" applyFont="1" applyFill="1" applyBorder="1" applyAlignment="1">
      <alignment horizontal="center" vertical="center" wrapText="1"/>
      <protection/>
    </xf>
    <xf numFmtId="9" fontId="71" fillId="0" borderId="0" xfId="65" applyFont="1" applyFill="1" applyBorder="1" applyAlignment="1" quotePrefix="1">
      <alignment horizontal="center" vertical="center" wrapText="1"/>
    </xf>
    <xf numFmtId="0" fontId="122" fillId="19"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11" fillId="0" borderId="0" xfId="57" applyFont="1" applyFill="1" applyBorder="1" applyAlignment="1" quotePrefix="1">
      <alignment horizontal="center" vertical="center" wrapText="1"/>
      <protection/>
    </xf>
    <xf numFmtId="0" fontId="95" fillId="0" borderId="0" xfId="57" applyFont="1" applyFill="1" applyBorder="1" applyAlignment="1" quotePrefix="1">
      <alignment horizontal="center" vertical="center" wrapText="1"/>
      <protection/>
    </xf>
    <xf numFmtId="0" fontId="95" fillId="0" borderId="0" xfId="57" applyFont="1" applyFill="1" applyBorder="1" applyAlignment="1" quotePrefix="1">
      <alignment horizontal="right" vertical="center" wrapText="1"/>
      <protection/>
    </xf>
    <xf numFmtId="0" fontId="123" fillId="0" borderId="0" xfId="57" applyFont="1" applyFill="1" applyBorder="1" applyAlignment="1" quotePrefix="1">
      <alignment horizontal="right" vertical="center" wrapText="1"/>
      <protection/>
    </xf>
    <xf numFmtId="0" fontId="0" fillId="0" borderId="0" xfId="57" applyFont="1" applyFill="1" applyBorder="1" applyAlignment="1">
      <alignment horizontal="center" vertical="center" wrapText="1"/>
      <protection/>
    </xf>
    <xf numFmtId="9" fontId="95" fillId="0" borderId="0" xfId="65" applyFont="1" applyFill="1" applyBorder="1" applyAlignment="1" quotePrefix="1">
      <alignment horizontal="center" vertical="center" wrapText="1"/>
    </xf>
    <xf numFmtId="0" fontId="95" fillId="0" borderId="0" xfId="57" applyFont="1" applyFill="1" applyBorder="1" applyAlignment="1">
      <alignment horizontal="right" vertical="center" wrapText="1"/>
      <protection/>
    </xf>
    <xf numFmtId="0" fontId="76" fillId="0" borderId="0" xfId="57" applyFont="1" applyFill="1" applyBorder="1" applyAlignment="1" quotePrefix="1">
      <alignment horizontal="right" vertical="center" wrapText="1"/>
      <protection/>
    </xf>
    <xf numFmtId="0" fontId="95" fillId="0" borderId="0" xfId="57" applyFill="1" applyAlignment="1">
      <alignment horizontal="center"/>
      <protection/>
    </xf>
    <xf numFmtId="0" fontId="95" fillId="0" borderId="0" xfId="57" applyFill="1">
      <alignment/>
      <protection/>
    </xf>
    <xf numFmtId="0" fontId="81" fillId="0" borderId="0" xfId="57" applyFont="1" applyFill="1" applyBorder="1" applyAlignment="1">
      <alignment horizontal="left" vertical="center"/>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05" fillId="0" borderId="0" xfId="53" applyAlignment="1">
      <alignment horizontal="center"/>
    </xf>
    <xf numFmtId="0" fontId="105" fillId="0" borderId="22" xfId="53" applyFill="1" applyBorder="1" applyAlignment="1" quotePrefix="1">
      <alignment horizontal="right" vertical="center" wrapText="1"/>
    </xf>
    <xf numFmtId="0" fontId="105" fillId="0" borderId="23" xfId="53" applyFill="1" applyBorder="1" applyAlignment="1" quotePrefix="1">
      <alignment horizontal="right" vertical="center" wrapText="1"/>
    </xf>
    <xf numFmtId="0" fontId="71" fillId="0" borderId="0" xfId="57" applyFont="1" applyFill="1" applyBorder="1" applyAlignment="1">
      <alignment horizontal="right" vertical="center" wrapText="1"/>
      <protection/>
    </xf>
    <xf numFmtId="10" fontId="71" fillId="0" borderId="0" xfId="57" applyNumberFormat="1"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9" fontId="84" fillId="0" borderId="0" xfId="65" applyFont="1" applyFill="1" applyBorder="1" applyAlignment="1">
      <alignment horizontal="center" vertical="center" wrapText="1"/>
    </xf>
    <xf numFmtId="9"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178" fontId="71" fillId="0" borderId="0" xfId="65" applyNumberFormat="1" applyFont="1" applyFill="1" applyBorder="1" applyAlignment="1">
      <alignment horizontal="center" vertical="center" wrapText="1"/>
    </xf>
    <xf numFmtId="178" fontId="95" fillId="0" borderId="0" xfId="57" applyNumberFormat="1" applyFont="1" applyFill="1" applyBorder="1" applyAlignment="1">
      <alignment horizontal="center" vertical="center" wrapText="1"/>
      <protection/>
    </xf>
    <xf numFmtId="178" fontId="71" fillId="0" borderId="0" xfId="57" applyNumberFormat="1" applyFont="1" applyFill="1" applyBorder="1" applyAlignment="1">
      <alignment horizontal="center" vertical="center" wrapText="1"/>
      <protection/>
    </xf>
    <xf numFmtId="0" fontId="75" fillId="41" borderId="0" xfId="57" applyFont="1" applyFill="1" applyBorder="1" applyAlignment="1">
      <alignment horizontal="center" vertical="center" wrapText="1"/>
      <protection/>
    </xf>
    <xf numFmtId="0" fontId="125" fillId="41" borderId="0" xfId="57" applyFont="1" applyFill="1" applyBorder="1" applyAlignment="1" quotePrefix="1">
      <alignment horizontal="center" vertical="center" wrapText="1"/>
      <protection/>
    </xf>
    <xf numFmtId="0" fontId="111" fillId="41" borderId="0" xfId="57" applyFont="1" applyFill="1" applyBorder="1" applyAlignment="1">
      <alignment horizontal="center" vertical="center" wrapText="1"/>
      <protection/>
    </xf>
    <xf numFmtId="2" fontId="71" fillId="0" borderId="0" xfId="57" applyNumberFormat="1" applyFont="1" applyFill="1" applyBorder="1" applyAlignment="1" quotePrefix="1">
      <alignment horizontal="center" vertical="center" wrapText="1"/>
      <protection/>
    </xf>
    <xf numFmtId="0" fontId="95" fillId="0" borderId="0" xfId="57" applyFont="1" applyFill="1" applyBorder="1" applyAlignment="1">
      <alignment horizontal="left" vertical="center"/>
      <protection/>
    </xf>
    <xf numFmtId="0" fontId="95" fillId="0" borderId="0" xfId="57" applyFont="1" applyFill="1" applyBorder="1" applyAlignment="1">
      <alignment horizontal="left" vertical="center" wrapText="1"/>
      <protection/>
    </xf>
    <xf numFmtId="0" fontId="99" fillId="39" borderId="0" xfId="57" applyFont="1" applyFill="1" applyBorder="1" applyAlignment="1">
      <alignment horizontal="center" vertical="center" wrapText="1"/>
      <protection/>
    </xf>
    <xf numFmtId="0" fontId="95" fillId="0" borderId="0" xfId="57" applyAlignment="1">
      <alignment horizontal="center"/>
      <protection/>
    </xf>
    <xf numFmtId="0" fontId="78" fillId="0" borderId="0" xfId="57" applyFont="1" applyFill="1" applyBorder="1" applyAlignment="1" quotePrefix="1">
      <alignment horizontal="center" vertical="center" wrapText="1"/>
      <protection/>
    </xf>
    <xf numFmtId="0" fontId="74" fillId="0" borderId="0" xfId="57" applyFont="1" applyFill="1" applyBorder="1" applyAlignment="1" quotePrefix="1">
      <alignment horizontal="center" vertical="center" wrapText="1"/>
      <protection/>
    </xf>
    <xf numFmtId="0" fontId="71" fillId="42" borderId="0" xfId="57" applyFont="1" applyFill="1" applyBorder="1" applyAlignment="1" quotePrefix="1">
      <alignment horizontal="center" vertical="center" wrapText="1"/>
      <protection/>
    </xf>
    <xf numFmtId="0" fontId="126" fillId="0" borderId="0" xfId="57" applyFont="1" applyAlignment="1">
      <alignment horizontal="center" vertical="center"/>
      <protection/>
    </xf>
    <xf numFmtId="0" fontId="127" fillId="0" borderId="0" xfId="57" applyFont="1" applyAlignment="1">
      <alignment vertical="center" wrapText="1"/>
      <protection/>
    </xf>
    <xf numFmtId="0" fontId="87" fillId="0" borderId="0" xfId="57" applyFont="1" applyAlignment="1">
      <alignment horizontal="left" vertical="center" wrapText="1"/>
      <protection/>
    </xf>
    <xf numFmtId="0" fontId="128" fillId="0" borderId="0" xfId="57" applyFont="1" applyFill="1" applyAlignment="1">
      <alignment wrapText="1"/>
      <protection/>
    </xf>
    <xf numFmtId="0" fontId="127" fillId="0" borderId="0" xfId="57" applyFont="1" applyAlignment="1">
      <alignment horizontal="left" vertical="center" wrapText="1"/>
      <protection/>
    </xf>
    <xf numFmtId="0" fontId="43" fillId="0" borderId="0" xfId="57" applyFont="1" applyAlignment="1">
      <alignment vertical="center" wrapText="1"/>
      <protection/>
    </xf>
    <xf numFmtId="0" fontId="44" fillId="0" borderId="0" xfId="57" applyFont="1" applyAlignment="1">
      <alignment horizontal="left" vertical="center" wrapText="1"/>
      <protection/>
    </xf>
    <xf numFmtId="0" fontId="44" fillId="0" borderId="0" xfId="57" applyFont="1" applyAlignment="1">
      <alignment wrapText="1"/>
      <protection/>
    </xf>
    <xf numFmtId="0" fontId="128" fillId="0" borderId="0" xfId="57" applyFont="1" applyAlignment="1">
      <alignment vertical="center" wrapText="1"/>
      <protection/>
    </xf>
    <xf numFmtId="0" fontId="129" fillId="0" borderId="0" xfId="57" applyFont="1" applyAlignment="1">
      <alignment vertical="center" wrapText="1"/>
      <protection/>
    </xf>
    <xf numFmtId="0" fontId="128" fillId="0" borderId="0" xfId="57" applyFont="1" applyAlignment="1">
      <alignment wrapText="1"/>
      <protection/>
    </xf>
    <xf numFmtId="0" fontId="44" fillId="0" borderId="0" xfId="57" applyFont="1" applyAlignment="1">
      <alignment vertical="center" wrapText="1"/>
      <protection/>
    </xf>
    <xf numFmtId="0" fontId="44" fillId="0" borderId="0" xfId="57" applyFont="1" applyFill="1" applyAlignment="1">
      <alignment wrapText="1"/>
      <protection/>
    </xf>
    <xf numFmtId="0" fontId="95" fillId="0" borderId="0" xfId="57" applyBorder="1">
      <alignment/>
      <protection/>
    </xf>
    <xf numFmtId="0" fontId="0" fillId="0" borderId="0" xfId="57" applyNumberFormat="1" applyFont="1" applyFill="1" applyBorder="1" applyAlignment="1">
      <alignment/>
      <protection/>
    </xf>
    <xf numFmtId="0" fontId="2" fillId="43" borderId="0" xfId="57" applyNumberFormat="1" applyFont="1" applyFill="1" applyBorder="1" applyAlignment="1">
      <alignment horizontal="left" vertical="center"/>
      <protection/>
    </xf>
    <xf numFmtId="0" fontId="130" fillId="43" borderId="0"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31" fillId="44" borderId="0" xfId="57" applyNumberFormat="1" applyFont="1" applyFill="1" applyBorder="1" applyAlignment="1">
      <alignment vertical="center"/>
      <protection/>
    </xf>
    <xf numFmtId="0" fontId="75" fillId="0" borderId="0" xfId="57" applyFont="1" applyFill="1" applyBorder="1" applyAlignment="1" quotePrefix="1">
      <alignment horizontal="left" vertical="center" wrapText="1"/>
      <protection/>
    </xf>
    <xf numFmtId="0" fontId="75"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4" fontId="133" fillId="0" borderId="0" xfId="57" applyNumberFormat="1" applyFont="1" applyFill="1" applyBorder="1" applyAlignment="1">
      <alignment horizontal="center" vertical="center" wrapText="1"/>
      <protection/>
    </xf>
    <xf numFmtId="10" fontId="133" fillId="0" borderId="0" xfId="65" applyNumberFormat="1" applyFont="1" applyFill="1" applyBorder="1" applyAlignment="1">
      <alignment horizontal="center" vertical="center" wrapText="1"/>
    </xf>
    <xf numFmtId="10" fontId="132" fillId="0" borderId="0" xfId="65" applyNumberFormat="1" applyFont="1" applyFill="1" applyBorder="1" applyAlignment="1">
      <alignment horizontal="center" vertical="center" wrapText="1"/>
    </xf>
    <xf numFmtId="0" fontId="96" fillId="39" borderId="0" xfId="53" applyFont="1" applyFill="1" applyBorder="1" applyAlignment="1">
      <alignment horizontal="center"/>
    </xf>
    <xf numFmtId="0" fontId="96" fillId="0" borderId="0" xfId="53" applyFont="1" applyBorder="1" applyAlignment="1">
      <alignment/>
    </xf>
    <xf numFmtId="0" fontId="96" fillId="38" borderId="0" xfId="53" applyFont="1" applyFill="1" applyBorder="1" applyAlignment="1">
      <alignment horizontal="center"/>
    </xf>
    <xf numFmtId="0" fontId="130" fillId="45" borderId="0" xfId="57" applyNumberFormat="1" applyFont="1" applyFill="1" applyBorder="1" applyAlignment="1">
      <alignment horizontal="left" vertical="center"/>
      <protection/>
    </xf>
    <xf numFmtId="0" fontId="134" fillId="45" borderId="0" xfId="57" applyNumberFormat="1" applyFont="1" applyFill="1" applyBorder="1" applyAlignment="1">
      <alignment vertical="center"/>
      <protection/>
    </xf>
    <xf numFmtId="0" fontId="2" fillId="43" borderId="24" xfId="57" applyNumberFormat="1" applyFont="1" applyFill="1" applyBorder="1" applyAlignment="1">
      <alignment horizontal="left" vertical="center"/>
      <protection/>
    </xf>
    <xf numFmtId="0" fontId="130" fillId="43" borderId="25" xfId="57" applyNumberFormat="1" applyFont="1" applyFill="1" applyBorder="1" applyAlignment="1">
      <alignment vertical="center"/>
      <protection/>
    </xf>
    <xf numFmtId="0" fontId="130" fillId="43" borderId="26" xfId="57" applyNumberFormat="1" applyFont="1" applyFill="1" applyBorder="1" applyAlignment="1">
      <alignment vertical="center"/>
      <protection/>
    </xf>
    <xf numFmtId="0" fontId="6" fillId="43" borderId="0" xfId="57" applyNumberFormat="1" applyFont="1" applyFill="1" applyBorder="1" applyAlignment="1">
      <alignment horizontal="left" vertical="center"/>
      <protection/>
    </xf>
    <xf numFmtId="0" fontId="135" fillId="43" borderId="0" xfId="57" applyNumberFormat="1" applyFont="1" applyFill="1" applyBorder="1" applyAlignment="1">
      <alignment vertical="center"/>
      <protection/>
    </xf>
    <xf numFmtId="172" fontId="0" fillId="44" borderId="0" xfId="57" applyNumberFormat="1" applyFont="1" applyFill="1" applyBorder="1" applyAlignment="1">
      <alignment horizontal="left" vertical="center"/>
      <protection/>
    </xf>
    <xf numFmtId="0" fontId="131" fillId="44" borderId="0" xfId="57" applyNumberFormat="1" applyFont="1" applyFill="1" applyBorder="1" applyAlignment="1">
      <alignment vertical="center"/>
      <protection/>
    </xf>
    <xf numFmtId="0" fontId="95" fillId="0" borderId="0" xfId="57" applyAlignment="1">
      <alignment/>
      <protection/>
    </xf>
    <xf numFmtId="0" fontId="5" fillId="46" borderId="27" xfId="57" applyNumberFormat="1" applyFont="1" applyFill="1" applyBorder="1" applyAlignment="1">
      <alignment horizontal="left" vertical="center"/>
      <protection/>
    </xf>
    <xf numFmtId="0" fontId="136" fillId="46" borderId="27" xfId="57" applyNumberFormat="1" applyFont="1" applyFill="1" applyBorder="1" applyAlignment="1">
      <alignment vertical="center"/>
      <protection/>
    </xf>
    <xf numFmtId="0" fontId="5" fillId="46" borderId="27" xfId="57" applyNumberFormat="1" applyFont="1" applyFill="1" applyBorder="1" applyAlignment="1">
      <alignment horizontal="center" vertical="center"/>
      <protection/>
    </xf>
    <xf numFmtId="0" fontId="5" fillId="46" borderId="25" xfId="57" applyNumberFormat="1" applyFont="1" applyFill="1" applyBorder="1" applyAlignment="1">
      <alignment horizontal="center" vertical="center"/>
      <protection/>
    </xf>
    <xf numFmtId="0" fontId="136" fillId="46" borderId="25" xfId="57" applyNumberFormat="1" applyFont="1" applyFill="1" applyBorder="1" applyAlignment="1">
      <alignment vertical="center"/>
      <protection/>
    </xf>
    <xf numFmtId="0" fontId="105" fillId="44" borderId="0" xfId="53" applyNumberFormat="1" applyFont="1" applyFill="1" applyBorder="1" applyAlignment="1">
      <alignment horizontal="left" vertical="center"/>
    </xf>
    <xf numFmtId="0" fontId="135" fillId="44" borderId="0" xfId="57" applyNumberFormat="1" applyFont="1" applyFill="1" applyBorder="1" applyAlignment="1">
      <alignment vertical="center"/>
      <protection/>
    </xf>
    <xf numFmtId="0" fontId="137" fillId="0" borderId="0" xfId="57" applyFont="1" applyBorder="1" applyAlignment="1">
      <alignment vertical="center"/>
      <protection/>
    </xf>
    <xf numFmtId="0" fontId="0" fillId="44" borderId="0" xfId="57" applyNumberFormat="1" applyFont="1" applyFill="1" applyBorder="1" applyAlignment="1">
      <alignment horizontal="left" vertical="center"/>
      <protection/>
    </xf>
    <xf numFmtId="0" fontId="105" fillId="44" borderId="0" xfId="53" applyNumberFormat="1" applyFill="1" applyBorder="1" applyAlignment="1">
      <alignment horizontal="left" vertical="center"/>
    </xf>
    <xf numFmtId="0" fontId="95" fillId="0" borderId="0" xfId="57" applyBorder="1" applyAlignment="1">
      <alignment vertical="center"/>
      <protection/>
    </xf>
    <xf numFmtId="0" fontId="5" fillId="46" borderId="25" xfId="57" applyNumberFormat="1" applyFont="1" applyFill="1" applyBorder="1" applyAlignment="1">
      <alignment horizontal="left" vertical="center"/>
      <protection/>
    </xf>
    <xf numFmtId="0" fontId="138" fillId="44" borderId="0" xfId="57" applyNumberFormat="1" applyFont="1" applyFill="1" applyBorder="1" applyAlignment="1">
      <alignment horizontal="left" vertical="center"/>
      <protection/>
    </xf>
    <xf numFmtId="0" fontId="0" fillId="44" borderId="0" xfId="57" applyNumberFormat="1" applyFont="1" applyFill="1" applyBorder="1" applyAlignment="1" quotePrefix="1">
      <alignment horizontal="left" vertical="center"/>
      <protection/>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8"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9"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8"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9" xfId="0" applyNumberFormat="1" applyFont="1" applyFill="1" applyBorder="1" applyAlignment="1">
      <alignmen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48" borderId="30" xfId="0" applyNumberFormat="1" applyFont="1" applyFill="1" applyBorder="1" applyAlignment="1">
      <alignment horizontal="center" vertical="center" wrapText="1"/>
    </xf>
    <xf numFmtId="0" fontId="21" fillId="48" borderId="31" xfId="0" applyNumberFormat="1" applyFont="1" applyFill="1" applyBorder="1" applyAlignment="1">
      <alignment vertical="center"/>
    </xf>
    <xf numFmtId="0" fontId="21" fillId="48" borderId="32" xfId="0" applyNumberFormat="1" applyFont="1" applyFill="1" applyBorder="1" applyAlignment="1">
      <alignment vertical="center"/>
    </xf>
    <xf numFmtId="0" fontId="21" fillId="48" borderId="33" xfId="0" applyNumberFormat="1" applyFont="1" applyFill="1" applyBorder="1" applyAlignment="1">
      <alignment vertical="center"/>
    </xf>
    <xf numFmtId="0" fontId="21" fillId="48" borderId="0" xfId="0" applyNumberFormat="1" applyFont="1" applyFill="1" applyBorder="1" applyAlignment="1">
      <alignment vertical="center"/>
    </xf>
    <xf numFmtId="0" fontId="21" fillId="48" borderId="34" xfId="0" applyNumberFormat="1" applyFont="1" applyFill="1" applyBorder="1" applyAlignment="1">
      <alignment vertical="center"/>
    </xf>
    <xf numFmtId="0" fontId="21" fillId="48" borderId="35" xfId="0" applyNumberFormat="1" applyFont="1" applyFill="1" applyBorder="1" applyAlignment="1">
      <alignment vertical="center"/>
    </xf>
    <xf numFmtId="0" fontId="21" fillId="48" borderId="36" xfId="0" applyNumberFormat="1" applyFont="1" applyFill="1" applyBorder="1" applyAlignment="1">
      <alignment vertical="center"/>
    </xf>
    <xf numFmtId="0" fontId="21" fillId="48" borderId="37"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2"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8" xfId="0" applyNumberFormat="1" applyFont="1" applyFill="1" applyBorder="1" applyAlignment="1">
      <alignment horizontal="center" vertical="center"/>
    </xf>
    <xf numFmtId="0" fontId="1" fillId="36" borderId="39" xfId="0" applyNumberFormat="1" applyFont="1" applyFill="1" applyBorder="1" applyAlignment="1">
      <alignment vertical="center"/>
    </xf>
    <xf numFmtId="0" fontId="1" fillId="36" borderId="40"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30" xfId="0" applyNumberFormat="1" applyFont="1" applyFill="1" applyBorder="1" applyAlignment="1">
      <alignment horizontal="left" vertical="center"/>
    </xf>
    <xf numFmtId="0" fontId="8" fillId="36" borderId="41" xfId="0" applyNumberFormat="1" applyFont="1" applyFill="1" applyBorder="1" applyAlignment="1">
      <alignment vertical="center"/>
    </xf>
    <xf numFmtId="0" fontId="8" fillId="36" borderId="42" xfId="0" applyNumberFormat="1" applyFont="1" applyFill="1" applyBorder="1" applyAlignment="1">
      <alignment vertical="center"/>
    </xf>
    <xf numFmtId="0" fontId="2" fillId="36" borderId="36"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3" fillId="49" borderId="30" xfId="0" applyNumberFormat="1" applyFont="1" applyFill="1" applyBorder="1" applyAlignment="1">
      <alignment horizontal="center" vertical="center"/>
    </xf>
    <xf numFmtId="0" fontId="23" fillId="49" borderId="41" xfId="0" applyNumberFormat="1" applyFont="1" applyFill="1" applyBorder="1" applyAlignment="1">
      <alignment vertical="center"/>
    </xf>
    <xf numFmtId="0" fontId="23" fillId="49" borderId="42"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30" xfId="0" applyNumberFormat="1" applyFont="1" applyFill="1" applyBorder="1" applyAlignment="1">
      <alignment horizontal="left" vertical="center"/>
    </xf>
    <xf numFmtId="0" fontId="8" fillId="33" borderId="41" xfId="0" applyNumberFormat="1" applyFont="1" applyFill="1" applyBorder="1" applyAlignment="1">
      <alignment vertical="center"/>
    </xf>
    <xf numFmtId="0" fontId="8" fillId="33" borderId="42" xfId="0" applyNumberFormat="1" applyFont="1" applyFill="1" applyBorder="1" applyAlignment="1">
      <alignment vertical="center"/>
    </xf>
    <xf numFmtId="0" fontId="3" fillId="50" borderId="30" xfId="0" applyNumberFormat="1" applyFont="1" applyFill="1" applyBorder="1" applyAlignment="1">
      <alignment horizontal="center" vertical="center"/>
    </xf>
    <xf numFmtId="0" fontId="23" fillId="50" borderId="41" xfId="0" applyNumberFormat="1" applyFont="1" applyFill="1" applyBorder="1" applyAlignment="1">
      <alignment vertical="center"/>
    </xf>
    <xf numFmtId="0" fontId="23" fillId="50" borderId="42"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3" borderId="0" xfId="0" applyNumberFormat="1" applyFont="1" applyFill="1" applyBorder="1" applyAlignment="1">
      <alignment horizontal="left" vertical="center" wrapText="1"/>
    </xf>
    <xf numFmtId="172" fontId="0" fillId="33" borderId="0" xfId="0" applyNumberFormat="1" applyFont="1" applyFill="1" applyBorder="1" applyAlignment="1">
      <alignment horizontal="left" vertical="center"/>
    </xf>
    <xf numFmtId="0" fontId="0" fillId="33" borderId="43" xfId="0" applyNumberFormat="1" applyFont="1" applyFill="1" applyBorder="1" applyAlignment="1">
      <alignment horizontal="left" vertical="center" wrapText="1"/>
    </xf>
    <xf numFmtId="0" fontId="8"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0" fontId="0" fillId="33" borderId="44" xfId="0" applyNumberFormat="1" applyFont="1" applyFill="1" applyBorder="1" applyAlignment="1">
      <alignment horizontal="left" vertical="center"/>
    </xf>
    <xf numFmtId="0" fontId="8"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0" fillId="51" borderId="45" xfId="0" applyNumberFormat="1" applyFont="1" applyFill="1" applyBorder="1" applyAlignment="1">
      <alignment horizontal="left" vertical="center"/>
    </xf>
    <xf numFmtId="0" fontId="9" fillId="51" borderId="46"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43" xfId="0" applyNumberFormat="1" applyFont="1" applyFill="1" applyBorder="1" applyAlignment="1">
      <alignment horizontal="center" vertical="center"/>
    </xf>
    <xf numFmtId="0" fontId="9" fillId="33" borderId="43" xfId="0" applyNumberFormat="1" applyFont="1" applyFill="1" applyBorder="1" applyAlignment="1">
      <alignment vertical="center"/>
    </xf>
    <xf numFmtId="0" fontId="10" fillId="51" borderId="45"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3"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1" fillId="37" borderId="10" xfId="0" applyNumberFormat="1" applyFont="1" applyFill="1" applyBorder="1" applyAlignment="1">
      <alignment horizontal="left"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5" fillId="36" borderId="28"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3" fillId="52" borderId="28"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29" xfId="0" applyNumberFormat="1" applyFont="1" applyFill="1" applyBorder="1" applyAlignment="1">
      <alignment vertical="center"/>
    </xf>
    <xf numFmtId="0" fontId="33" fillId="53" borderId="28"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29" xfId="0" applyNumberFormat="1" applyFont="1" applyFill="1" applyBorder="1" applyAlignment="1">
      <alignment vertical="center"/>
    </xf>
    <xf numFmtId="0" fontId="33" fillId="54" borderId="28"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29"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39"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367179.45</c:v>
                </c:pt>
                <c:pt idx="1">
                  <c:v>30006222.780000005</c:v>
                </c:pt>
                <c:pt idx="2">
                  <c:v>43005727.910000026</c:v>
                </c:pt>
                <c:pt idx="3">
                  <c:v>73676561.39000008</c:v>
                </c:pt>
                <c:pt idx="4">
                  <c:v>77470986.7800001</c:v>
                </c:pt>
                <c:pt idx="5">
                  <c:v>84029352.86999993</c:v>
                </c:pt>
                <c:pt idx="6">
                  <c:v>101953056.49000005</c:v>
                </c:pt>
                <c:pt idx="7">
                  <c:v>138521633.96999994</c:v>
                </c:pt>
                <c:pt idx="8">
                  <c:v>165955996.68999994</c:v>
                </c:pt>
                <c:pt idx="9">
                  <c:v>194533147.57999992</c:v>
                </c:pt>
                <c:pt idx="10">
                  <c:v>205614155.59000033</c:v>
                </c:pt>
                <c:pt idx="11">
                  <c:v>239658982.59999973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_Hidden19!$A$2:$A$2</c:f>
              <c:strCache>
                <c:ptCount val="1"/>
                <c:pt idx="0">
                  <c:v>Monthly</c:v>
                </c:pt>
              </c:strCache>
            </c:strRef>
          </c:cat>
          <c:val>
            <c:numRef>
              <c:f>_Hidden19!$B$2:$B$2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34492182.54000001</c:v>
                </c:pt>
                <c:pt idx="1">
                  <c:v>22136938.80000001</c:v>
                </c:pt>
                <c:pt idx="2">
                  <c:v>1298163882.7599926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0</c:v>
                </c:pt>
                <c:pt idx="1">
                  <c:v>0.005692655244498688</c:v>
                </c:pt>
                <c:pt idx="2">
                  <c:v>0.028768789410668644</c:v>
                </c:pt>
                <c:pt idx="3">
                  <c:v>0.05420406483334607</c:v>
                </c:pt>
                <c:pt idx="4">
                  <c:v>0.0817220898358195</c:v>
                </c:pt>
                <c:pt idx="5">
                  <c:v>0.10515851654005456</c:v>
                </c:pt>
                <c:pt idx="6">
                  <c:v>0.13045569144890157</c:v>
                </c:pt>
                <c:pt idx="7">
                  <c:v>0.12969529293275733</c:v>
                </c:pt>
                <c:pt idx="8">
                  <c:v>0.1435324754863044</c:v>
                </c:pt>
                <c:pt idx="9">
                  <c:v>0.13495506367886778</c:v>
                </c:pt>
                <c:pt idx="10">
                  <c:v>0.16759963176872147</c:v>
                </c:pt>
                <c:pt idx="11">
                  <c:v>0.012100814264900001</c:v>
                </c:pt>
                <c:pt idx="12">
                  <c:v>0.0029385601106234724</c:v>
                </c:pt>
                <c:pt idx="13">
                  <c:v>0.0031763544445365063</c:v>
                </c:pt>
              </c:numCache>
            </c:numRef>
          </c:val>
        </c:ser>
        <c:gapWidth val="80"/>
        <c:axId val="53499971"/>
        <c:axId val="11737692"/>
      </c:barChart>
      <c:catAx>
        <c:axId val="5349997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1737692"/>
        <c:crosses val="autoZero"/>
        <c:auto val="1"/>
        <c:lblOffset val="100"/>
        <c:tickLblSkip val="1"/>
        <c:noMultiLvlLbl val="0"/>
      </c:catAx>
      <c:valAx>
        <c:axId val="117376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49997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0.005599394156186572</c:v>
                </c:pt>
                <c:pt idx="1">
                  <c:v>0.01656373170815668</c:v>
                </c:pt>
                <c:pt idx="2">
                  <c:v>0.033550436363668265</c:v>
                </c:pt>
                <c:pt idx="3">
                  <c:v>0.06031600861733443</c:v>
                </c:pt>
                <c:pt idx="4">
                  <c:v>0.31954177953375834</c:v>
                </c:pt>
                <c:pt idx="5">
                  <c:v>0.018088309849429347</c:v>
                </c:pt>
                <c:pt idx="6">
                  <c:v>0.024262195634702124</c:v>
                </c:pt>
                <c:pt idx="7">
                  <c:v>0.05038951155150861</c:v>
                </c:pt>
                <c:pt idx="8">
                  <c:v>0.08544138822660745</c:v>
                </c:pt>
                <c:pt idx="9">
                  <c:v>0.08538158149616626</c:v>
                </c:pt>
                <c:pt idx="10">
                  <c:v>0.16292511293017237</c:v>
                </c:pt>
                <c:pt idx="11">
                  <c:v>0.05770654494332573</c:v>
                </c:pt>
                <c:pt idx="12">
                  <c:v>0.02316061619379599</c:v>
                </c:pt>
                <c:pt idx="13">
                  <c:v>0.057073388795187974</c:v>
                </c:pt>
              </c:numCache>
            </c:numRef>
          </c:val>
        </c:ser>
        <c:gapWidth val="80"/>
        <c:axId val="38530365"/>
        <c:axId val="11228966"/>
      </c:barChart>
      <c:catAx>
        <c:axId val="3853036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1228966"/>
        <c:crosses val="autoZero"/>
        <c:auto val="1"/>
        <c:lblOffset val="100"/>
        <c:tickLblSkip val="1"/>
        <c:noMultiLvlLbl val="0"/>
      </c:catAx>
      <c:valAx>
        <c:axId val="112289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5303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&gt;20 and &lt;=21</c:v>
                </c:pt>
              </c:strCache>
            </c:strRef>
          </c:cat>
          <c:val>
            <c:numRef>
              <c:f>_Hidden23!$B$2:$B$19</c:f>
              <c:numCache>
                <c:ptCount val="18"/>
                <c:pt idx="0">
                  <c:v>0.003261731952133571</c:v>
                </c:pt>
                <c:pt idx="1">
                  <c:v>0.009468569147595883</c:v>
                </c:pt>
                <c:pt idx="2">
                  <c:v>0.012085248447881313</c:v>
                </c:pt>
                <c:pt idx="3">
                  <c:v>0.06564021585649986</c:v>
                </c:pt>
                <c:pt idx="4">
                  <c:v>0.14732056702831045</c:v>
                </c:pt>
                <c:pt idx="5">
                  <c:v>0.09499728709146787</c:v>
                </c:pt>
                <c:pt idx="6">
                  <c:v>0.11426447694335277</c:v>
                </c:pt>
                <c:pt idx="7">
                  <c:v>0.038737292273562894</c:v>
                </c:pt>
                <c:pt idx="8">
                  <c:v>0.07931909331889943</c:v>
                </c:pt>
                <c:pt idx="9">
                  <c:v>0.17488187946275488</c:v>
                </c:pt>
                <c:pt idx="10">
                  <c:v>0.018263332579309403</c:v>
                </c:pt>
                <c:pt idx="11">
                  <c:v>0.03630128046215529</c:v>
                </c:pt>
                <c:pt idx="12">
                  <c:v>0.1955277253929837</c:v>
                </c:pt>
                <c:pt idx="13">
                  <c:v>0.0039998096562358825</c:v>
                </c:pt>
                <c:pt idx="14">
                  <c:v>0.0015328323690153311</c:v>
                </c:pt>
                <c:pt idx="15">
                  <c:v>0.00431286074870277</c:v>
                </c:pt>
                <c:pt idx="16">
                  <c:v>3.701597945090835E-05</c:v>
                </c:pt>
                <c:pt idx="17">
                  <c:v>4.87812896877949E-05</c:v>
                </c:pt>
              </c:numCache>
            </c:numRef>
          </c:val>
        </c:ser>
        <c:gapWidth val="80"/>
        <c:axId val="33951831"/>
        <c:axId val="37131024"/>
      </c:barChart>
      <c:catAx>
        <c:axId val="339518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7131024"/>
        <c:crosses val="autoZero"/>
        <c:auto val="1"/>
        <c:lblOffset val="100"/>
        <c:tickLblSkip val="1"/>
        <c:noMultiLvlLbl val="0"/>
      </c:catAx>
      <c:valAx>
        <c:axId val="371310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9518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0.9419811277426716</c:v>
                </c:pt>
                <c:pt idx="1">
                  <c:v>0.025090730707294832</c:v>
                </c:pt>
                <c:pt idx="2">
                  <c:v>0.024509481307853784</c:v>
                </c:pt>
                <c:pt idx="3">
                  <c:v>0.0017750268658919793</c:v>
                </c:pt>
                <c:pt idx="4">
                  <c:v>0.0041350855097761485</c:v>
                </c:pt>
                <c:pt idx="5">
                  <c:v>0.002508547866511678</c:v>
                </c:pt>
              </c:numCache>
            </c:numRef>
          </c:val>
        </c:ser>
        <c:gapWidth val="80"/>
        <c:axId val="65743761"/>
        <c:axId val="54822938"/>
      </c:barChart>
      <c:catAx>
        <c:axId val="6574376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822938"/>
        <c:crosses val="autoZero"/>
        <c:auto val="1"/>
        <c:lblOffset val="100"/>
        <c:tickLblSkip val="1"/>
        <c:noMultiLvlLbl val="0"/>
      </c:catAx>
      <c:valAx>
        <c:axId val="548229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7437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&gt; 90 Days</c:v>
                </c:pt>
              </c:strCache>
            </c:strRef>
          </c:cat>
          <c:val>
            <c:numRef>
              <c:f>_Hidden26!$B$2:$B$4</c:f>
              <c:numCache>
                <c:ptCount val="3"/>
                <c:pt idx="0">
                  <c:v>1359924.17</c:v>
                </c:pt>
                <c:pt idx="1">
                  <c:v>435058.85</c:v>
                </c:pt>
                <c:pt idx="2">
                  <c:v>118806.66</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&gt; 90 Days</c:v>
                </c:pt>
              </c:strCache>
            </c:strRef>
          </c:cat>
          <c:val>
            <c:numRef>
              <c:f>_Hidden26!$C$2:$C$4</c:f>
              <c:numCache>
                <c:ptCount val="3"/>
                <c:pt idx="0">
                  <c:v>10</c:v>
                </c:pt>
                <c:pt idx="1">
                  <c:v>4</c:v>
                </c:pt>
                <c:pt idx="2">
                  <c:v>1</c:v>
                </c:pt>
              </c:numCache>
            </c:numRef>
          </c:val>
        </c:ser>
        <c:gapWidth val="100"/>
        <c:axId val="23644395"/>
        <c:axId val="11472964"/>
      </c:barChart>
      <c:catAx>
        <c:axId val="2364439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472964"/>
        <c:crosses val="autoZero"/>
        <c:auto val="1"/>
        <c:lblOffset val="100"/>
        <c:tickLblSkip val="1"/>
        <c:noMultiLvlLbl val="0"/>
      </c:catAx>
      <c:valAx>
        <c:axId val="114729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6443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_Hidden29!$A$2:$A$562</c:f>
              <c:strCache>
                <c:ptCount val="561"/>
                <c:pt idx="0">
                  <c:v>1/06/2017</c:v>
                </c:pt>
                <c:pt idx="1">
                  <c:v>1/07/2017</c:v>
                </c:pt>
                <c:pt idx="2">
                  <c:v>1/08/2017</c:v>
                </c:pt>
                <c:pt idx="3">
                  <c:v>1/09/2017</c:v>
                </c:pt>
                <c:pt idx="4">
                  <c:v>1/10/2017</c:v>
                </c:pt>
                <c:pt idx="5">
                  <c:v>1/11/2017</c:v>
                </c:pt>
                <c:pt idx="6">
                  <c:v>1/12/2017</c:v>
                </c:pt>
                <c:pt idx="7">
                  <c:v>1/01/2018</c:v>
                </c:pt>
                <c:pt idx="8">
                  <c:v>1/02/2018</c:v>
                </c:pt>
                <c:pt idx="9">
                  <c:v>1/03/2018</c:v>
                </c:pt>
                <c:pt idx="10">
                  <c:v>1/04/2018</c:v>
                </c:pt>
                <c:pt idx="11">
                  <c:v>1/05/2018</c:v>
                </c:pt>
                <c:pt idx="12">
                  <c:v>1/06/2018</c:v>
                </c:pt>
                <c:pt idx="13">
                  <c:v>1/07/2018</c:v>
                </c:pt>
                <c:pt idx="14">
                  <c:v>1/08/2018</c:v>
                </c:pt>
                <c:pt idx="15">
                  <c:v>1/09/2018</c:v>
                </c:pt>
                <c:pt idx="16">
                  <c:v>1/10/2018</c:v>
                </c:pt>
                <c:pt idx="17">
                  <c:v>1/11/2018</c:v>
                </c:pt>
                <c:pt idx="18">
                  <c:v>1/12/2018</c:v>
                </c:pt>
                <c:pt idx="19">
                  <c:v>1/01/2019</c:v>
                </c:pt>
                <c:pt idx="20">
                  <c:v>1/02/2019</c:v>
                </c:pt>
                <c:pt idx="21">
                  <c:v>1/03/2019</c:v>
                </c:pt>
                <c:pt idx="22">
                  <c:v>1/04/2019</c:v>
                </c:pt>
                <c:pt idx="23">
                  <c:v>1/05/2019</c:v>
                </c:pt>
                <c:pt idx="24">
                  <c:v>1/06/2019</c:v>
                </c:pt>
                <c:pt idx="25">
                  <c:v>1/07/2019</c:v>
                </c:pt>
                <c:pt idx="26">
                  <c:v>1/08/2019</c:v>
                </c:pt>
                <c:pt idx="27">
                  <c:v>1/09/2019</c:v>
                </c:pt>
                <c:pt idx="28">
                  <c:v>1/10/2019</c:v>
                </c:pt>
                <c:pt idx="29">
                  <c:v>1/11/2019</c:v>
                </c:pt>
                <c:pt idx="30">
                  <c:v>1/12/2019</c:v>
                </c:pt>
                <c:pt idx="31">
                  <c:v>1/01/2020</c:v>
                </c:pt>
                <c:pt idx="32">
                  <c:v>1/02/2020</c:v>
                </c:pt>
                <c:pt idx="33">
                  <c:v>1/03/2020</c:v>
                </c:pt>
                <c:pt idx="34">
                  <c:v>1/04/2020</c:v>
                </c:pt>
                <c:pt idx="35">
                  <c:v>1/05/2020</c:v>
                </c:pt>
                <c:pt idx="36">
                  <c:v>1/06/2020</c:v>
                </c:pt>
                <c:pt idx="37">
                  <c:v>1/07/2020</c:v>
                </c:pt>
                <c:pt idx="38">
                  <c:v>1/08/2020</c:v>
                </c:pt>
                <c:pt idx="39">
                  <c:v>1/09/2020</c:v>
                </c:pt>
                <c:pt idx="40">
                  <c:v>1/10/2020</c:v>
                </c:pt>
                <c:pt idx="41">
                  <c:v>1/11/2020</c:v>
                </c:pt>
                <c:pt idx="42">
                  <c:v>1/12/2020</c:v>
                </c:pt>
                <c:pt idx="43">
                  <c:v>1/01/2021</c:v>
                </c:pt>
                <c:pt idx="44">
                  <c:v>1/02/2021</c:v>
                </c:pt>
                <c:pt idx="45">
                  <c:v>1/03/2021</c:v>
                </c:pt>
                <c:pt idx="46">
                  <c:v>1/04/2021</c:v>
                </c:pt>
                <c:pt idx="47">
                  <c:v>1/05/2021</c:v>
                </c:pt>
                <c:pt idx="48">
                  <c:v>1/06/2021</c:v>
                </c:pt>
                <c:pt idx="49">
                  <c:v>1/07/2021</c:v>
                </c:pt>
                <c:pt idx="50">
                  <c:v>1/08/2021</c:v>
                </c:pt>
                <c:pt idx="51">
                  <c:v>1/09/2021</c:v>
                </c:pt>
                <c:pt idx="52">
                  <c:v>1/10/2021</c:v>
                </c:pt>
                <c:pt idx="53">
                  <c:v>1/11/2021</c:v>
                </c:pt>
                <c:pt idx="54">
                  <c:v>1/12/2021</c:v>
                </c:pt>
                <c:pt idx="55">
                  <c:v>1/01/2022</c:v>
                </c:pt>
                <c:pt idx="56">
                  <c:v>1/02/2022</c:v>
                </c:pt>
                <c:pt idx="57">
                  <c:v>1/03/2022</c:v>
                </c:pt>
                <c:pt idx="58">
                  <c:v>1/04/2022</c:v>
                </c:pt>
                <c:pt idx="59">
                  <c:v>1/05/2022</c:v>
                </c:pt>
                <c:pt idx="60">
                  <c:v>1/06/2022</c:v>
                </c:pt>
                <c:pt idx="61">
                  <c:v>1/07/2022</c:v>
                </c:pt>
                <c:pt idx="62">
                  <c:v>1/08/2022</c:v>
                </c:pt>
                <c:pt idx="63">
                  <c:v>1/09/2022</c:v>
                </c:pt>
                <c:pt idx="64">
                  <c:v>1/10/2022</c:v>
                </c:pt>
                <c:pt idx="65">
                  <c:v>1/11/2022</c:v>
                </c:pt>
                <c:pt idx="66">
                  <c:v>1/12/2022</c:v>
                </c:pt>
                <c:pt idx="67">
                  <c:v>1/01/2023</c:v>
                </c:pt>
                <c:pt idx="68">
                  <c:v>1/02/2023</c:v>
                </c:pt>
                <c:pt idx="69">
                  <c:v>1/03/2023</c:v>
                </c:pt>
                <c:pt idx="70">
                  <c:v>1/04/2023</c:v>
                </c:pt>
                <c:pt idx="71">
                  <c:v>1/05/2023</c:v>
                </c:pt>
                <c:pt idx="72">
                  <c:v>1/06/2023</c:v>
                </c:pt>
                <c:pt idx="73">
                  <c:v>1/07/2023</c:v>
                </c:pt>
                <c:pt idx="74">
                  <c:v>1/08/2023</c:v>
                </c:pt>
                <c:pt idx="75">
                  <c:v>1/09/2023</c:v>
                </c:pt>
                <c:pt idx="76">
                  <c:v>1/10/2023</c:v>
                </c:pt>
                <c:pt idx="77">
                  <c:v>1/11/2023</c:v>
                </c:pt>
                <c:pt idx="78">
                  <c:v>1/12/2023</c:v>
                </c:pt>
                <c:pt idx="79">
                  <c:v>1/01/2024</c:v>
                </c:pt>
                <c:pt idx="80">
                  <c:v>1/02/2024</c:v>
                </c:pt>
                <c:pt idx="81">
                  <c:v>1/03/2024</c:v>
                </c:pt>
                <c:pt idx="82">
                  <c:v>1/04/2024</c:v>
                </c:pt>
                <c:pt idx="83">
                  <c:v>1/05/2024</c:v>
                </c:pt>
                <c:pt idx="84">
                  <c:v>1/06/2024</c:v>
                </c:pt>
                <c:pt idx="85">
                  <c:v>1/07/2024</c:v>
                </c:pt>
                <c:pt idx="86">
                  <c:v>1/08/2024</c:v>
                </c:pt>
                <c:pt idx="87">
                  <c:v>1/09/2024</c:v>
                </c:pt>
                <c:pt idx="88">
                  <c:v>1/10/2024</c:v>
                </c:pt>
                <c:pt idx="89">
                  <c:v>1/11/2024</c:v>
                </c:pt>
                <c:pt idx="90">
                  <c:v>1/12/2024</c:v>
                </c:pt>
                <c:pt idx="91">
                  <c:v>1/01/2025</c:v>
                </c:pt>
                <c:pt idx="92">
                  <c:v>1/02/2025</c:v>
                </c:pt>
                <c:pt idx="93">
                  <c:v>1/03/2025</c:v>
                </c:pt>
                <c:pt idx="94">
                  <c:v>1/04/2025</c:v>
                </c:pt>
                <c:pt idx="95">
                  <c:v>1/05/2025</c:v>
                </c:pt>
                <c:pt idx="96">
                  <c:v>1/06/2025</c:v>
                </c:pt>
                <c:pt idx="97">
                  <c:v>1/07/2025</c:v>
                </c:pt>
                <c:pt idx="98">
                  <c:v>1/08/2025</c:v>
                </c:pt>
                <c:pt idx="99">
                  <c:v>1/09/2025</c:v>
                </c:pt>
                <c:pt idx="100">
                  <c:v>1/10/2025</c:v>
                </c:pt>
                <c:pt idx="101">
                  <c:v>1/11/2025</c:v>
                </c:pt>
                <c:pt idx="102">
                  <c:v>1/12/2025</c:v>
                </c:pt>
                <c:pt idx="103">
                  <c:v>1/01/2026</c:v>
                </c:pt>
                <c:pt idx="104">
                  <c:v>1/02/2026</c:v>
                </c:pt>
                <c:pt idx="105">
                  <c:v>1/03/2026</c:v>
                </c:pt>
                <c:pt idx="106">
                  <c:v>1/04/2026</c:v>
                </c:pt>
                <c:pt idx="107">
                  <c:v>1/05/2026</c:v>
                </c:pt>
                <c:pt idx="108">
                  <c:v>1/06/2026</c:v>
                </c:pt>
                <c:pt idx="109">
                  <c:v>1/07/2026</c:v>
                </c:pt>
                <c:pt idx="110">
                  <c:v>1/08/2026</c:v>
                </c:pt>
                <c:pt idx="111">
                  <c:v>1/09/2026</c:v>
                </c:pt>
                <c:pt idx="112">
                  <c:v>1/10/2026</c:v>
                </c:pt>
                <c:pt idx="113">
                  <c:v>1/11/2026</c:v>
                </c:pt>
                <c:pt idx="114">
                  <c:v>1/12/2026</c:v>
                </c:pt>
                <c:pt idx="115">
                  <c:v>1/01/2027</c:v>
                </c:pt>
                <c:pt idx="116">
                  <c:v>1/02/2027</c:v>
                </c:pt>
                <c:pt idx="117">
                  <c:v>1/03/2027</c:v>
                </c:pt>
                <c:pt idx="118">
                  <c:v>1/04/2027</c:v>
                </c:pt>
                <c:pt idx="119">
                  <c:v>1/05/2027</c:v>
                </c:pt>
                <c:pt idx="120">
                  <c:v>1/06/2027</c:v>
                </c:pt>
                <c:pt idx="121">
                  <c:v>1/07/2027</c:v>
                </c:pt>
                <c:pt idx="122">
                  <c:v>1/08/2027</c:v>
                </c:pt>
                <c:pt idx="123">
                  <c:v>1/09/2027</c:v>
                </c:pt>
                <c:pt idx="124">
                  <c:v>1/10/2027</c:v>
                </c:pt>
                <c:pt idx="125">
                  <c:v>1/11/2027</c:v>
                </c:pt>
                <c:pt idx="126">
                  <c:v>1/12/2027</c:v>
                </c:pt>
                <c:pt idx="127">
                  <c:v>1/01/2028</c:v>
                </c:pt>
                <c:pt idx="128">
                  <c:v>1/02/2028</c:v>
                </c:pt>
                <c:pt idx="129">
                  <c:v>1/03/2028</c:v>
                </c:pt>
                <c:pt idx="130">
                  <c:v>1/04/2028</c:v>
                </c:pt>
                <c:pt idx="131">
                  <c:v>1/05/2028</c:v>
                </c:pt>
                <c:pt idx="132">
                  <c:v>1/06/2028</c:v>
                </c:pt>
                <c:pt idx="133">
                  <c:v>1/07/2028</c:v>
                </c:pt>
                <c:pt idx="134">
                  <c:v>1/08/2028</c:v>
                </c:pt>
                <c:pt idx="135">
                  <c:v>1/09/2028</c:v>
                </c:pt>
                <c:pt idx="136">
                  <c:v>1/10/2028</c:v>
                </c:pt>
                <c:pt idx="137">
                  <c:v>1/11/2028</c:v>
                </c:pt>
                <c:pt idx="138">
                  <c:v>1/12/2028</c:v>
                </c:pt>
                <c:pt idx="139">
                  <c:v>1/01/2029</c:v>
                </c:pt>
                <c:pt idx="140">
                  <c:v>1/02/2029</c:v>
                </c:pt>
                <c:pt idx="141">
                  <c:v>1/03/2029</c:v>
                </c:pt>
                <c:pt idx="142">
                  <c:v>1/04/2029</c:v>
                </c:pt>
                <c:pt idx="143">
                  <c:v>1/05/2029</c:v>
                </c:pt>
                <c:pt idx="144">
                  <c:v>1/06/2029</c:v>
                </c:pt>
                <c:pt idx="145">
                  <c:v>1/07/2029</c:v>
                </c:pt>
                <c:pt idx="146">
                  <c:v>1/08/2029</c:v>
                </c:pt>
                <c:pt idx="147">
                  <c:v>1/09/2029</c:v>
                </c:pt>
                <c:pt idx="148">
                  <c:v>1/10/2029</c:v>
                </c:pt>
                <c:pt idx="149">
                  <c:v>1/11/2029</c:v>
                </c:pt>
                <c:pt idx="150">
                  <c:v>1/12/2029</c:v>
                </c:pt>
                <c:pt idx="151">
                  <c:v>1/01/2030</c:v>
                </c:pt>
                <c:pt idx="152">
                  <c:v>1/02/2030</c:v>
                </c:pt>
                <c:pt idx="153">
                  <c:v>1/03/2030</c:v>
                </c:pt>
                <c:pt idx="154">
                  <c:v>1/04/2030</c:v>
                </c:pt>
                <c:pt idx="155">
                  <c:v>1/05/2030</c:v>
                </c:pt>
                <c:pt idx="156">
                  <c:v>1/06/2030</c:v>
                </c:pt>
                <c:pt idx="157">
                  <c:v>1/07/2030</c:v>
                </c:pt>
                <c:pt idx="158">
                  <c:v>1/08/2030</c:v>
                </c:pt>
                <c:pt idx="159">
                  <c:v>1/09/2030</c:v>
                </c:pt>
                <c:pt idx="160">
                  <c:v>1/10/2030</c:v>
                </c:pt>
                <c:pt idx="161">
                  <c:v>1/11/2030</c:v>
                </c:pt>
                <c:pt idx="162">
                  <c:v>1/12/2030</c:v>
                </c:pt>
                <c:pt idx="163">
                  <c:v>1/01/2031</c:v>
                </c:pt>
                <c:pt idx="164">
                  <c:v>1/02/2031</c:v>
                </c:pt>
                <c:pt idx="165">
                  <c:v>1/03/2031</c:v>
                </c:pt>
                <c:pt idx="166">
                  <c:v>1/04/2031</c:v>
                </c:pt>
                <c:pt idx="167">
                  <c:v>1/05/2031</c:v>
                </c:pt>
                <c:pt idx="168">
                  <c:v>1/06/2031</c:v>
                </c:pt>
                <c:pt idx="169">
                  <c:v>1/07/2031</c:v>
                </c:pt>
                <c:pt idx="170">
                  <c:v>1/08/2031</c:v>
                </c:pt>
                <c:pt idx="171">
                  <c:v>1/09/2031</c:v>
                </c:pt>
                <c:pt idx="172">
                  <c:v>1/10/2031</c:v>
                </c:pt>
                <c:pt idx="173">
                  <c:v>1/11/2031</c:v>
                </c:pt>
                <c:pt idx="174">
                  <c:v>1/12/2031</c:v>
                </c:pt>
                <c:pt idx="175">
                  <c:v>1/01/2032</c:v>
                </c:pt>
                <c:pt idx="176">
                  <c:v>1/02/2032</c:v>
                </c:pt>
                <c:pt idx="177">
                  <c:v>1/03/2032</c:v>
                </c:pt>
                <c:pt idx="178">
                  <c:v>1/04/2032</c:v>
                </c:pt>
                <c:pt idx="179">
                  <c:v>1/05/2032</c:v>
                </c:pt>
                <c:pt idx="180">
                  <c:v>1/06/2032</c:v>
                </c:pt>
                <c:pt idx="181">
                  <c:v>1/07/2032</c:v>
                </c:pt>
                <c:pt idx="182">
                  <c:v>1/08/2032</c:v>
                </c:pt>
                <c:pt idx="183">
                  <c:v>1/09/2032</c:v>
                </c:pt>
                <c:pt idx="184">
                  <c:v>1/10/2032</c:v>
                </c:pt>
                <c:pt idx="185">
                  <c:v>1/11/2032</c:v>
                </c:pt>
                <c:pt idx="186">
                  <c:v>1/12/2032</c:v>
                </c:pt>
                <c:pt idx="187">
                  <c:v>1/01/2033</c:v>
                </c:pt>
                <c:pt idx="188">
                  <c:v>1/02/2033</c:v>
                </c:pt>
                <c:pt idx="189">
                  <c:v>1/03/2033</c:v>
                </c:pt>
                <c:pt idx="190">
                  <c:v>1/04/2033</c:v>
                </c:pt>
                <c:pt idx="191">
                  <c:v>1/05/2033</c:v>
                </c:pt>
                <c:pt idx="192">
                  <c:v>1/06/2033</c:v>
                </c:pt>
                <c:pt idx="193">
                  <c:v>1/07/2033</c:v>
                </c:pt>
                <c:pt idx="194">
                  <c:v>1/08/2033</c:v>
                </c:pt>
                <c:pt idx="195">
                  <c:v>1/09/2033</c:v>
                </c:pt>
                <c:pt idx="196">
                  <c:v>1/10/2033</c:v>
                </c:pt>
                <c:pt idx="197">
                  <c:v>1/11/2033</c:v>
                </c:pt>
                <c:pt idx="198">
                  <c:v>1/12/2033</c:v>
                </c:pt>
                <c:pt idx="199">
                  <c:v>1/01/2034</c:v>
                </c:pt>
                <c:pt idx="200">
                  <c:v>1/02/2034</c:v>
                </c:pt>
                <c:pt idx="201">
                  <c:v>1/03/2034</c:v>
                </c:pt>
                <c:pt idx="202">
                  <c:v>1/04/2034</c:v>
                </c:pt>
                <c:pt idx="203">
                  <c:v>1/05/2034</c:v>
                </c:pt>
                <c:pt idx="204">
                  <c:v>1/06/2034</c:v>
                </c:pt>
                <c:pt idx="205">
                  <c:v>1/07/2034</c:v>
                </c:pt>
                <c:pt idx="206">
                  <c:v>1/08/2034</c:v>
                </c:pt>
                <c:pt idx="207">
                  <c:v>1/09/2034</c:v>
                </c:pt>
                <c:pt idx="208">
                  <c:v>1/10/2034</c:v>
                </c:pt>
                <c:pt idx="209">
                  <c:v>1/11/2034</c:v>
                </c:pt>
                <c:pt idx="210">
                  <c:v>1/12/2034</c:v>
                </c:pt>
                <c:pt idx="211">
                  <c:v>1/01/2035</c:v>
                </c:pt>
                <c:pt idx="212">
                  <c:v>1/02/2035</c:v>
                </c:pt>
                <c:pt idx="213">
                  <c:v>1/03/2035</c:v>
                </c:pt>
                <c:pt idx="214">
                  <c:v>1/04/2035</c:v>
                </c:pt>
                <c:pt idx="215">
                  <c:v>1/05/2035</c:v>
                </c:pt>
                <c:pt idx="216">
                  <c:v>1/06/2035</c:v>
                </c:pt>
                <c:pt idx="217">
                  <c:v>1/07/2035</c:v>
                </c:pt>
                <c:pt idx="218">
                  <c:v>1/08/2035</c:v>
                </c:pt>
                <c:pt idx="219">
                  <c:v>1/09/2035</c:v>
                </c:pt>
                <c:pt idx="220">
                  <c:v>1/10/2035</c:v>
                </c:pt>
                <c:pt idx="221">
                  <c:v>1/11/2035</c:v>
                </c:pt>
                <c:pt idx="222">
                  <c:v>1/12/2035</c:v>
                </c:pt>
                <c:pt idx="223">
                  <c:v>1/01/2036</c:v>
                </c:pt>
                <c:pt idx="224">
                  <c:v>1/02/2036</c:v>
                </c:pt>
                <c:pt idx="225">
                  <c:v>1/03/2036</c:v>
                </c:pt>
                <c:pt idx="226">
                  <c:v>1/04/2036</c:v>
                </c:pt>
                <c:pt idx="227">
                  <c:v>1/05/2036</c:v>
                </c:pt>
                <c:pt idx="228">
                  <c:v>1/06/2036</c:v>
                </c:pt>
                <c:pt idx="229">
                  <c:v>1/07/2036</c:v>
                </c:pt>
                <c:pt idx="230">
                  <c:v>1/08/2036</c:v>
                </c:pt>
                <c:pt idx="231">
                  <c:v>1/09/2036</c:v>
                </c:pt>
                <c:pt idx="232">
                  <c:v>1/10/2036</c:v>
                </c:pt>
                <c:pt idx="233">
                  <c:v>1/11/2036</c:v>
                </c:pt>
                <c:pt idx="234">
                  <c:v>1/12/2036</c:v>
                </c:pt>
                <c:pt idx="235">
                  <c:v>1/01/2037</c:v>
                </c:pt>
                <c:pt idx="236">
                  <c:v>1/02/2037</c:v>
                </c:pt>
                <c:pt idx="237">
                  <c:v>1/03/2037</c:v>
                </c:pt>
                <c:pt idx="238">
                  <c:v>1/04/2037</c:v>
                </c:pt>
                <c:pt idx="239">
                  <c:v>1/05/2037</c:v>
                </c:pt>
                <c:pt idx="240">
                  <c:v>1/06/2037</c:v>
                </c:pt>
                <c:pt idx="241">
                  <c:v>1/07/2037</c:v>
                </c:pt>
                <c:pt idx="242">
                  <c:v>1/08/2037</c:v>
                </c:pt>
                <c:pt idx="243">
                  <c:v>1/09/2037</c:v>
                </c:pt>
                <c:pt idx="244">
                  <c:v>1/10/2037</c:v>
                </c:pt>
                <c:pt idx="245">
                  <c:v>1/11/2037</c:v>
                </c:pt>
                <c:pt idx="246">
                  <c:v>1/12/2037</c:v>
                </c:pt>
                <c:pt idx="247">
                  <c:v>1/01/2038</c:v>
                </c:pt>
                <c:pt idx="248">
                  <c:v>1/02/2038</c:v>
                </c:pt>
                <c:pt idx="249">
                  <c:v>1/03/2038</c:v>
                </c:pt>
                <c:pt idx="250">
                  <c:v>1/04/2038</c:v>
                </c:pt>
                <c:pt idx="251">
                  <c:v>1/05/2038</c:v>
                </c:pt>
                <c:pt idx="252">
                  <c:v>1/06/2038</c:v>
                </c:pt>
                <c:pt idx="253">
                  <c:v>1/07/2038</c:v>
                </c:pt>
                <c:pt idx="254">
                  <c:v>1/08/2038</c:v>
                </c:pt>
                <c:pt idx="255">
                  <c:v>1/09/2038</c:v>
                </c:pt>
                <c:pt idx="256">
                  <c:v>1/10/2038</c:v>
                </c:pt>
                <c:pt idx="257">
                  <c:v>1/11/2038</c:v>
                </c:pt>
                <c:pt idx="258">
                  <c:v>1/12/2038</c:v>
                </c:pt>
                <c:pt idx="259">
                  <c:v>1/01/2039</c:v>
                </c:pt>
                <c:pt idx="260">
                  <c:v>1/02/2039</c:v>
                </c:pt>
                <c:pt idx="261">
                  <c:v>1/03/2039</c:v>
                </c:pt>
                <c:pt idx="262">
                  <c:v>1/04/2039</c:v>
                </c:pt>
                <c:pt idx="263">
                  <c:v>1/05/2039</c:v>
                </c:pt>
                <c:pt idx="264">
                  <c:v>1/06/2039</c:v>
                </c:pt>
                <c:pt idx="265">
                  <c:v>1/07/2039</c:v>
                </c:pt>
                <c:pt idx="266">
                  <c:v>1/08/2039</c:v>
                </c:pt>
                <c:pt idx="267">
                  <c:v>1/09/2039</c:v>
                </c:pt>
                <c:pt idx="268">
                  <c:v>1/10/2039</c:v>
                </c:pt>
                <c:pt idx="269">
                  <c:v>1/11/2039</c:v>
                </c:pt>
                <c:pt idx="270">
                  <c:v>1/12/2039</c:v>
                </c:pt>
                <c:pt idx="271">
                  <c:v>1/01/2040</c:v>
                </c:pt>
                <c:pt idx="272">
                  <c:v>1/02/2040</c:v>
                </c:pt>
                <c:pt idx="273">
                  <c:v>1/03/2040</c:v>
                </c:pt>
                <c:pt idx="274">
                  <c:v>1/04/2040</c:v>
                </c:pt>
                <c:pt idx="275">
                  <c:v>1/05/2040</c:v>
                </c:pt>
                <c:pt idx="276">
                  <c:v>1/06/2040</c:v>
                </c:pt>
                <c:pt idx="277">
                  <c:v>1/07/2040</c:v>
                </c:pt>
                <c:pt idx="278">
                  <c:v>1/08/2040</c:v>
                </c:pt>
                <c:pt idx="279">
                  <c:v>1/09/2040</c:v>
                </c:pt>
                <c:pt idx="280">
                  <c:v>1/10/2040</c:v>
                </c:pt>
                <c:pt idx="281">
                  <c:v>1/11/2040</c:v>
                </c:pt>
                <c:pt idx="282">
                  <c:v>1/12/2040</c:v>
                </c:pt>
                <c:pt idx="283">
                  <c:v>1/01/2041</c:v>
                </c:pt>
                <c:pt idx="284">
                  <c:v>1/02/2041</c:v>
                </c:pt>
                <c:pt idx="285">
                  <c:v>1/03/2041</c:v>
                </c:pt>
                <c:pt idx="286">
                  <c:v>1/04/2041</c:v>
                </c:pt>
                <c:pt idx="287">
                  <c:v>1/05/2041</c:v>
                </c:pt>
                <c:pt idx="288">
                  <c:v>1/06/2041</c:v>
                </c:pt>
                <c:pt idx="289">
                  <c:v>1/07/2041</c:v>
                </c:pt>
                <c:pt idx="290">
                  <c:v>1/08/2041</c:v>
                </c:pt>
                <c:pt idx="291">
                  <c:v>1/09/2041</c:v>
                </c:pt>
                <c:pt idx="292">
                  <c:v>1/10/2041</c:v>
                </c:pt>
                <c:pt idx="293">
                  <c:v>1/11/2041</c:v>
                </c:pt>
                <c:pt idx="294">
                  <c:v>1/12/2041</c:v>
                </c:pt>
                <c:pt idx="295">
                  <c:v>1/01/2042</c:v>
                </c:pt>
                <c:pt idx="296">
                  <c:v>1/02/2042</c:v>
                </c:pt>
                <c:pt idx="297">
                  <c:v>1/03/2042</c:v>
                </c:pt>
                <c:pt idx="298">
                  <c:v>1/04/2042</c:v>
                </c:pt>
                <c:pt idx="299">
                  <c:v>1/05/2042</c:v>
                </c:pt>
                <c:pt idx="300">
                  <c:v>1/06/2042</c:v>
                </c:pt>
                <c:pt idx="301">
                  <c:v>1/07/2042</c:v>
                </c:pt>
                <c:pt idx="302">
                  <c:v>1/08/2042</c:v>
                </c:pt>
                <c:pt idx="303">
                  <c:v>1/09/2042</c:v>
                </c:pt>
                <c:pt idx="304">
                  <c:v>1/10/2042</c:v>
                </c:pt>
                <c:pt idx="305">
                  <c:v>1/11/2042</c:v>
                </c:pt>
                <c:pt idx="306">
                  <c:v>1/12/2042</c:v>
                </c:pt>
                <c:pt idx="307">
                  <c:v>1/01/2043</c:v>
                </c:pt>
                <c:pt idx="308">
                  <c:v>1/02/2043</c:v>
                </c:pt>
                <c:pt idx="309">
                  <c:v>1/03/2043</c:v>
                </c:pt>
                <c:pt idx="310">
                  <c:v>1/04/2043</c:v>
                </c:pt>
                <c:pt idx="311">
                  <c:v>1/05/2043</c:v>
                </c:pt>
                <c:pt idx="312">
                  <c:v>1/06/2043</c:v>
                </c:pt>
                <c:pt idx="313">
                  <c:v>1/07/2043</c:v>
                </c:pt>
                <c:pt idx="314">
                  <c:v>1/08/2043</c:v>
                </c:pt>
                <c:pt idx="315">
                  <c:v>1/09/2043</c:v>
                </c:pt>
                <c:pt idx="316">
                  <c:v>1/10/2043</c:v>
                </c:pt>
                <c:pt idx="317">
                  <c:v>1/11/2043</c:v>
                </c:pt>
                <c:pt idx="318">
                  <c:v>1/12/2043</c:v>
                </c:pt>
                <c:pt idx="319">
                  <c:v>1/01/2044</c:v>
                </c:pt>
                <c:pt idx="320">
                  <c:v>1/02/2044</c:v>
                </c:pt>
                <c:pt idx="321">
                  <c:v>1/03/2044</c:v>
                </c:pt>
                <c:pt idx="322">
                  <c:v>1/04/2044</c:v>
                </c:pt>
                <c:pt idx="323">
                  <c:v>1/05/2044</c:v>
                </c:pt>
                <c:pt idx="324">
                  <c:v>1/06/2044</c:v>
                </c:pt>
                <c:pt idx="325">
                  <c:v>1/07/2044</c:v>
                </c:pt>
                <c:pt idx="326">
                  <c:v>1/08/2044</c:v>
                </c:pt>
                <c:pt idx="327">
                  <c:v>1/09/2044</c:v>
                </c:pt>
                <c:pt idx="328">
                  <c:v>1/10/2044</c:v>
                </c:pt>
                <c:pt idx="329">
                  <c:v>1/11/2044</c:v>
                </c:pt>
                <c:pt idx="330">
                  <c:v>1/12/2044</c:v>
                </c:pt>
                <c:pt idx="331">
                  <c:v>1/01/2045</c:v>
                </c:pt>
                <c:pt idx="332">
                  <c:v>1/02/2045</c:v>
                </c:pt>
                <c:pt idx="333">
                  <c:v>1/03/2045</c:v>
                </c:pt>
                <c:pt idx="334">
                  <c:v>1/04/2045</c:v>
                </c:pt>
                <c:pt idx="335">
                  <c:v>1/05/2045</c:v>
                </c:pt>
                <c:pt idx="336">
                  <c:v>1/06/2045</c:v>
                </c:pt>
                <c:pt idx="337">
                  <c:v>1/07/2045</c:v>
                </c:pt>
                <c:pt idx="338">
                  <c:v>1/08/2045</c:v>
                </c:pt>
                <c:pt idx="339">
                  <c:v>1/09/2045</c:v>
                </c:pt>
                <c:pt idx="340">
                  <c:v>1/10/2045</c:v>
                </c:pt>
                <c:pt idx="341">
                  <c:v>1/11/2045</c:v>
                </c:pt>
                <c:pt idx="342">
                  <c:v>1/12/2045</c:v>
                </c:pt>
                <c:pt idx="343">
                  <c:v>1/01/2046</c:v>
                </c:pt>
                <c:pt idx="344">
                  <c:v>1/02/2046</c:v>
                </c:pt>
                <c:pt idx="345">
                  <c:v>1/03/2046</c:v>
                </c:pt>
                <c:pt idx="346">
                  <c:v>1/04/2046</c:v>
                </c:pt>
                <c:pt idx="347">
                  <c:v>1/05/2046</c:v>
                </c:pt>
                <c:pt idx="348">
                  <c:v>1/06/2046</c:v>
                </c:pt>
                <c:pt idx="349">
                  <c:v>1/07/2046</c:v>
                </c:pt>
                <c:pt idx="350">
                  <c:v>1/08/2046</c:v>
                </c:pt>
                <c:pt idx="351">
                  <c:v>1/09/2046</c:v>
                </c:pt>
                <c:pt idx="352">
                  <c:v>1/10/2046</c:v>
                </c:pt>
                <c:pt idx="353">
                  <c:v>1/11/2046</c:v>
                </c:pt>
                <c:pt idx="354">
                  <c:v>1/12/2046</c:v>
                </c:pt>
                <c:pt idx="355">
                  <c:v>1/01/2047</c:v>
                </c:pt>
                <c:pt idx="356">
                  <c:v>1/02/2047</c:v>
                </c:pt>
                <c:pt idx="357">
                  <c:v>1/03/2047</c:v>
                </c:pt>
                <c:pt idx="358">
                  <c:v>1/04/2047</c:v>
                </c:pt>
                <c:pt idx="359">
                  <c:v>1/05/2047</c:v>
                </c:pt>
                <c:pt idx="360">
                  <c:v>1/06/2047</c:v>
                </c:pt>
                <c:pt idx="361">
                  <c:v>1/07/2047</c:v>
                </c:pt>
                <c:pt idx="362">
                  <c:v>1/08/2047</c:v>
                </c:pt>
                <c:pt idx="363">
                  <c:v>1/09/2047</c:v>
                </c:pt>
                <c:pt idx="364">
                  <c:v>1/10/2047</c:v>
                </c:pt>
                <c:pt idx="365">
                  <c:v>1/11/2047</c:v>
                </c:pt>
                <c:pt idx="366">
                  <c:v>1/12/2047</c:v>
                </c:pt>
                <c:pt idx="367">
                  <c:v>1/01/2048</c:v>
                </c:pt>
                <c:pt idx="368">
                  <c:v>1/02/2048</c:v>
                </c:pt>
                <c:pt idx="369">
                  <c:v>1/03/2048</c:v>
                </c:pt>
                <c:pt idx="370">
                  <c:v>1/04/2048</c:v>
                </c:pt>
                <c:pt idx="371">
                  <c:v>1/05/2048</c:v>
                </c:pt>
                <c:pt idx="372">
                  <c:v>1/06/2048</c:v>
                </c:pt>
                <c:pt idx="373">
                  <c:v>1/07/2048</c:v>
                </c:pt>
                <c:pt idx="374">
                  <c:v>1/08/2048</c:v>
                </c:pt>
                <c:pt idx="375">
                  <c:v>1/09/2048</c:v>
                </c:pt>
                <c:pt idx="376">
                  <c:v>1/10/2048</c:v>
                </c:pt>
                <c:pt idx="377">
                  <c:v>1/11/2048</c:v>
                </c:pt>
                <c:pt idx="378">
                  <c:v>1/12/2048</c:v>
                </c:pt>
                <c:pt idx="379">
                  <c:v>1/01/2049</c:v>
                </c:pt>
                <c:pt idx="380">
                  <c:v>1/02/2049</c:v>
                </c:pt>
                <c:pt idx="381">
                  <c:v>1/03/2049</c:v>
                </c:pt>
                <c:pt idx="382">
                  <c:v>1/04/2049</c:v>
                </c:pt>
                <c:pt idx="383">
                  <c:v>1/05/2049</c:v>
                </c:pt>
                <c:pt idx="384">
                  <c:v>1/06/2049</c:v>
                </c:pt>
                <c:pt idx="385">
                  <c:v>1/07/2049</c:v>
                </c:pt>
                <c:pt idx="386">
                  <c:v>1/08/2049</c:v>
                </c:pt>
                <c:pt idx="387">
                  <c:v>1/09/2049</c:v>
                </c:pt>
                <c:pt idx="388">
                  <c:v>1/10/2049</c:v>
                </c:pt>
                <c:pt idx="389">
                  <c:v>1/11/2049</c:v>
                </c:pt>
                <c:pt idx="390">
                  <c:v>1/12/2049</c:v>
                </c:pt>
                <c:pt idx="391">
                  <c:v>1/01/2050</c:v>
                </c:pt>
                <c:pt idx="392">
                  <c:v>1/02/2050</c:v>
                </c:pt>
                <c:pt idx="393">
                  <c:v>1/03/2050</c:v>
                </c:pt>
                <c:pt idx="394">
                  <c:v>1/04/2050</c:v>
                </c:pt>
                <c:pt idx="395">
                  <c:v>1/05/2050</c:v>
                </c:pt>
                <c:pt idx="396">
                  <c:v>1/06/2050</c:v>
                </c:pt>
                <c:pt idx="397">
                  <c:v>1/07/2050</c:v>
                </c:pt>
                <c:pt idx="398">
                  <c:v>1/08/2050</c:v>
                </c:pt>
                <c:pt idx="399">
                  <c:v>1/09/2050</c:v>
                </c:pt>
                <c:pt idx="400">
                  <c:v>1/10/2050</c:v>
                </c:pt>
                <c:pt idx="401">
                  <c:v>1/11/2050</c:v>
                </c:pt>
                <c:pt idx="402">
                  <c:v>1/12/2050</c:v>
                </c:pt>
                <c:pt idx="403">
                  <c:v>1/01/2051</c:v>
                </c:pt>
                <c:pt idx="404">
                  <c:v>1/02/2051</c:v>
                </c:pt>
                <c:pt idx="405">
                  <c:v>1/03/2051</c:v>
                </c:pt>
                <c:pt idx="406">
                  <c:v>1/04/2051</c:v>
                </c:pt>
                <c:pt idx="407">
                  <c:v>1/05/2051</c:v>
                </c:pt>
                <c:pt idx="408">
                  <c:v>1/06/2051</c:v>
                </c:pt>
                <c:pt idx="409">
                  <c:v>1/07/2051</c:v>
                </c:pt>
                <c:pt idx="410">
                  <c:v>1/08/2051</c:v>
                </c:pt>
                <c:pt idx="411">
                  <c:v>1/09/2051</c:v>
                </c:pt>
                <c:pt idx="412">
                  <c:v>1/10/2051</c:v>
                </c:pt>
                <c:pt idx="413">
                  <c:v>1/11/2051</c:v>
                </c:pt>
                <c:pt idx="414">
                  <c:v>1/12/2051</c:v>
                </c:pt>
                <c:pt idx="415">
                  <c:v>1/01/2052</c:v>
                </c:pt>
                <c:pt idx="416">
                  <c:v>1/02/2052</c:v>
                </c:pt>
                <c:pt idx="417">
                  <c:v>1/03/2052</c:v>
                </c:pt>
                <c:pt idx="418">
                  <c:v>1/04/2052</c:v>
                </c:pt>
                <c:pt idx="419">
                  <c:v>1/05/2052</c:v>
                </c:pt>
                <c:pt idx="420">
                  <c:v>1/06/2052</c:v>
                </c:pt>
                <c:pt idx="421">
                  <c:v>1/07/2052</c:v>
                </c:pt>
                <c:pt idx="422">
                  <c:v>1/08/2052</c:v>
                </c:pt>
                <c:pt idx="423">
                  <c:v>1/09/2052</c:v>
                </c:pt>
                <c:pt idx="424">
                  <c:v>1/10/2052</c:v>
                </c:pt>
                <c:pt idx="425">
                  <c:v>1/11/2052</c:v>
                </c:pt>
                <c:pt idx="426">
                  <c:v>1/12/2052</c:v>
                </c:pt>
                <c:pt idx="427">
                  <c:v>1/01/2053</c:v>
                </c:pt>
                <c:pt idx="428">
                  <c:v>1/02/2053</c:v>
                </c:pt>
                <c:pt idx="429">
                  <c:v>1/03/2053</c:v>
                </c:pt>
                <c:pt idx="430">
                  <c:v>1/04/2053</c:v>
                </c:pt>
                <c:pt idx="431">
                  <c:v>1/05/2053</c:v>
                </c:pt>
                <c:pt idx="432">
                  <c:v>1/06/2053</c:v>
                </c:pt>
                <c:pt idx="433">
                  <c:v>1/07/2053</c:v>
                </c:pt>
                <c:pt idx="434">
                  <c:v>1/08/2053</c:v>
                </c:pt>
                <c:pt idx="435">
                  <c:v>1/09/2053</c:v>
                </c:pt>
                <c:pt idx="436">
                  <c:v>1/10/2053</c:v>
                </c:pt>
                <c:pt idx="437">
                  <c:v>1/11/2053</c:v>
                </c:pt>
                <c:pt idx="438">
                  <c:v>1/12/2053</c:v>
                </c:pt>
                <c:pt idx="439">
                  <c:v>1/01/2054</c:v>
                </c:pt>
                <c:pt idx="440">
                  <c:v>1/02/2054</c:v>
                </c:pt>
                <c:pt idx="441">
                  <c:v>1/03/2054</c:v>
                </c:pt>
                <c:pt idx="442">
                  <c:v>1/04/2054</c:v>
                </c:pt>
                <c:pt idx="443">
                  <c:v>1/05/2054</c:v>
                </c:pt>
                <c:pt idx="444">
                  <c:v>1/06/2054</c:v>
                </c:pt>
                <c:pt idx="445">
                  <c:v>1/07/2054</c:v>
                </c:pt>
                <c:pt idx="446">
                  <c:v>1/08/2054</c:v>
                </c:pt>
                <c:pt idx="447">
                  <c:v>1/09/2054</c:v>
                </c:pt>
                <c:pt idx="448">
                  <c:v>1/10/2054</c:v>
                </c:pt>
                <c:pt idx="449">
                  <c:v>1/11/2054</c:v>
                </c:pt>
                <c:pt idx="450">
                  <c:v>1/12/2054</c:v>
                </c:pt>
                <c:pt idx="451">
                  <c:v>1/01/2055</c:v>
                </c:pt>
                <c:pt idx="452">
                  <c:v>1/02/2055</c:v>
                </c:pt>
                <c:pt idx="453">
                  <c:v>1/03/2055</c:v>
                </c:pt>
                <c:pt idx="454">
                  <c:v>1/04/2055</c:v>
                </c:pt>
                <c:pt idx="455">
                  <c:v>1/05/2055</c:v>
                </c:pt>
                <c:pt idx="456">
                  <c:v>1/06/2055</c:v>
                </c:pt>
                <c:pt idx="457">
                  <c:v>1/07/2055</c:v>
                </c:pt>
                <c:pt idx="458">
                  <c:v>1/08/2055</c:v>
                </c:pt>
                <c:pt idx="459">
                  <c:v>1/09/2055</c:v>
                </c:pt>
                <c:pt idx="460">
                  <c:v>1/10/2055</c:v>
                </c:pt>
                <c:pt idx="461">
                  <c:v>1/11/2055</c:v>
                </c:pt>
                <c:pt idx="462">
                  <c:v>1/12/2055</c:v>
                </c:pt>
                <c:pt idx="463">
                  <c:v>1/01/2056</c:v>
                </c:pt>
                <c:pt idx="464">
                  <c:v>1/02/2056</c:v>
                </c:pt>
                <c:pt idx="465">
                  <c:v>1/03/2056</c:v>
                </c:pt>
                <c:pt idx="466">
                  <c:v>1/04/2056</c:v>
                </c:pt>
                <c:pt idx="467">
                  <c:v>1/05/2056</c:v>
                </c:pt>
                <c:pt idx="468">
                  <c:v>1/06/2056</c:v>
                </c:pt>
                <c:pt idx="469">
                  <c:v>1/07/2056</c:v>
                </c:pt>
                <c:pt idx="470">
                  <c:v>1/08/2056</c:v>
                </c:pt>
                <c:pt idx="471">
                  <c:v>1/09/2056</c:v>
                </c:pt>
                <c:pt idx="472">
                  <c:v>1/10/2056</c:v>
                </c:pt>
                <c:pt idx="473">
                  <c:v>1/11/2056</c:v>
                </c:pt>
                <c:pt idx="474">
                  <c:v>1/12/2056</c:v>
                </c:pt>
                <c:pt idx="475">
                  <c:v>1/01/2057</c:v>
                </c:pt>
                <c:pt idx="476">
                  <c:v>1/02/2057</c:v>
                </c:pt>
                <c:pt idx="477">
                  <c:v>1/03/2057</c:v>
                </c:pt>
                <c:pt idx="478">
                  <c:v>1/04/2057</c:v>
                </c:pt>
                <c:pt idx="479">
                  <c:v>1/05/2057</c:v>
                </c:pt>
                <c:pt idx="480">
                  <c:v>1/06/2057</c:v>
                </c:pt>
                <c:pt idx="481">
                  <c:v>1/07/2057</c:v>
                </c:pt>
                <c:pt idx="482">
                  <c:v>1/08/2057</c:v>
                </c:pt>
                <c:pt idx="483">
                  <c:v>1/09/2057</c:v>
                </c:pt>
                <c:pt idx="484">
                  <c:v>1/10/2057</c:v>
                </c:pt>
                <c:pt idx="485">
                  <c:v>1/11/2057</c:v>
                </c:pt>
                <c:pt idx="486">
                  <c:v>1/12/2057</c:v>
                </c:pt>
                <c:pt idx="487">
                  <c:v>1/01/2058</c:v>
                </c:pt>
                <c:pt idx="488">
                  <c:v>1/02/2058</c:v>
                </c:pt>
                <c:pt idx="489">
                  <c:v>1/03/2058</c:v>
                </c:pt>
                <c:pt idx="490">
                  <c:v>1/04/2058</c:v>
                </c:pt>
                <c:pt idx="491">
                  <c:v>1/05/2058</c:v>
                </c:pt>
                <c:pt idx="492">
                  <c:v>1/06/2058</c:v>
                </c:pt>
                <c:pt idx="493">
                  <c:v>1/07/2058</c:v>
                </c:pt>
                <c:pt idx="494">
                  <c:v>1/08/2058</c:v>
                </c:pt>
                <c:pt idx="495">
                  <c:v>1/09/2058</c:v>
                </c:pt>
                <c:pt idx="496">
                  <c:v>1/10/2058</c:v>
                </c:pt>
                <c:pt idx="497">
                  <c:v>1/11/2058</c:v>
                </c:pt>
                <c:pt idx="498">
                  <c:v>1/12/2058</c:v>
                </c:pt>
                <c:pt idx="499">
                  <c:v>1/01/2059</c:v>
                </c:pt>
                <c:pt idx="500">
                  <c:v>1/02/2059</c:v>
                </c:pt>
                <c:pt idx="501">
                  <c:v>1/03/2059</c:v>
                </c:pt>
                <c:pt idx="502">
                  <c:v>1/04/2059</c:v>
                </c:pt>
                <c:pt idx="503">
                  <c:v>1/05/2059</c:v>
                </c:pt>
                <c:pt idx="504">
                  <c:v>1/06/2059</c:v>
                </c:pt>
                <c:pt idx="505">
                  <c:v>1/07/2059</c:v>
                </c:pt>
                <c:pt idx="506">
                  <c:v>1/08/2059</c:v>
                </c:pt>
                <c:pt idx="507">
                  <c:v>1/09/2059</c:v>
                </c:pt>
                <c:pt idx="508">
                  <c:v>1/10/2059</c:v>
                </c:pt>
                <c:pt idx="509">
                  <c:v>1/11/2059</c:v>
                </c:pt>
                <c:pt idx="510">
                  <c:v>1/12/2059</c:v>
                </c:pt>
                <c:pt idx="511">
                  <c:v>1/01/2060</c:v>
                </c:pt>
                <c:pt idx="512">
                  <c:v>1/02/2060</c:v>
                </c:pt>
                <c:pt idx="513">
                  <c:v>1/03/2060</c:v>
                </c:pt>
                <c:pt idx="514">
                  <c:v>1/04/2060</c:v>
                </c:pt>
                <c:pt idx="515">
                  <c:v>1/05/2060</c:v>
                </c:pt>
                <c:pt idx="516">
                  <c:v>1/06/2060</c:v>
                </c:pt>
                <c:pt idx="517">
                  <c:v>1/07/2060</c:v>
                </c:pt>
                <c:pt idx="518">
                  <c:v>1/08/2060</c:v>
                </c:pt>
                <c:pt idx="519">
                  <c:v>1/09/2060</c:v>
                </c:pt>
                <c:pt idx="520">
                  <c:v>1/10/2060</c:v>
                </c:pt>
                <c:pt idx="521">
                  <c:v>1/11/2060</c:v>
                </c:pt>
                <c:pt idx="522">
                  <c:v>1/12/2060</c:v>
                </c:pt>
                <c:pt idx="523">
                  <c:v>1/01/2061</c:v>
                </c:pt>
                <c:pt idx="524">
                  <c:v>1/02/2061</c:v>
                </c:pt>
                <c:pt idx="525">
                  <c:v>1/03/2061</c:v>
                </c:pt>
                <c:pt idx="526">
                  <c:v>1/04/2061</c:v>
                </c:pt>
                <c:pt idx="527">
                  <c:v>1/05/2061</c:v>
                </c:pt>
                <c:pt idx="528">
                  <c:v>1/06/2061</c:v>
                </c:pt>
                <c:pt idx="529">
                  <c:v>1/07/2061</c:v>
                </c:pt>
                <c:pt idx="530">
                  <c:v>1/08/2061</c:v>
                </c:pt>
                <c:pt idx="531">
                  <c:v>1/09/2061</c:v>
                </c:pt>
                <c:pt idx="532">
                  <c:v>1/10/2061</c:v>
                </c:pt>
                <c:pt idx="533">
                  <c:v>1/11/2061</c:v>
                </c:pt>
                <c:pt idx="534">
                  <c:v>1/12/2061</c:v>
                </c:pt>
                <c:pt idx="535">
                  <c:v>1/01/2062</c:v>
                </c:pt>
                <c:pt idx="536">
                  <c:v>1/02/2062</c:v>
                </c:pt>
                <c:pt idx="537">
                  <c:v>1/03/2062</c:v>
                </c:pt>
                <c:pt idx="538">
                  <c:v>1/04/2062</c:v>
                </c:pt>
                <c:pt idx="539">
                  <c:v>1/05/2062</c:v>
                </c:pt>
                <c:pt idx="540">
                  <c:v>1/06/2062</c:v>
                </c:pt>
                <c:pt idx="541">
                  <c:v>1/07/2062</c:v>
                </c:pt>
                <c:pt idx="542">
                  <c:v>1/08/2062</c:v>
                </c:pt>
                <c:pt idx="543">
                  <c:v>1/09/2062</c:v>
                </c:pt>
                <c:pt idx="544">
                  <c:v>1/10/2062</c:v>
                </c:pt>
                <c:pt idx="545">
                  <c:v>1/11/2062</c:v>
                </c:pt>
                <c:pt idx="546">
                  <c:v>1/12/2062</c:v>
                </c:pt>
                <c:pt idx="547">
                  <c:v>1/01/2063</c:v>
                </c:pt>
                <c:pt idx="548">
                  <c:v>1/02/2063</c:v>
                </c:pt>
                <c:pt idx="549">
                  <c:v>1/03/2063</c:v>
                </c:pt>
                <c:pt idx="550">
                  <c:v>1/04/2063</c:v>
                </c:pt>
                <c:pt idx="551">
                  <c:v>1/05/2063</c:v>
                </c:pt>
                <c:pt idx="552">
                  <c:v>1/06/2063</c:v>
                </c:pt>
                <c:pt idx="553">
                  <c:v>1/07/2063</c:v>
                </c:pt>
                <c:pt idx="554">
                  <c:v>1/08/2063</c:v>
                </c:pt>
                <c:pt idx="555">
                  <c:v>1/09/2063</c:v>
                </c:pt>
                <c:pt idx="556">
                  <c:v>1/10/2063</c:v>
                </c:pt>
                <c:pt idx="557">
                  <c:v>1/11/2063</c:v>
                </c:pt>
                <c:pt idx="558">
                  <c:v>1/12/2063</c:v>
                </c:pt>
                <c:pt idx="559">
                  <c:v>1/01/2064</c:v>
                </c:pt>
                <c:pt idx="560">
                  <c:v>1/02/2064</c:v>
                </c:pt>
              </c:strCache>
            </c:strRef>
          </c:cat>
          <c:val>
            <c:numRef>
              <c:f>_Hidden29!$B$2:$B$562</c:f>
              <c:numCache>
                <c:ptCount val="561"/>
                <c:pt idx="0">
                  <c:v>1334315031.225217</c:v>
                </c:pt>
                <c:pt idx="1">
                  <c:v>1327141414.327446</c:v>
                </c:pt>
                <c:pt idx="2">
                  <c:v>1319802831.192901</c:v>
                </c:pt>
                <c:pt idx="3">
                  <c:v>1312850521.260721</c:v>
                </c:pt>
                <c:pt idx="4">
                  <c:v>1305464983.10655</c:v>
                </c:pt>
                <c:pt idx="5">
                  <c:v>1298128719.278282</c:v>
                </c:pt>
                <c:pt idx="6">
                  <c:v>1290712143.801</c:v>
                </c:pt>
                <c:pt idx="7">
                  <c:v>1283357001.512971</c:v>
                </c:pt>
                <c:pt idx="8">
                  <c:v>1276040617.156362</c:v>
                </c:pt>
                <c:pt idx="9">
                  <c:v>1268345392.671918</c:v>
                </c:pt>
                <c:pt idx="10">
                  <c:v>1260876422.449188</c:v>
                </c:pt>
                <c:pt idx="11">
                  <c:v>1253051823.299707</c:v>
                </c:pt>
                <c:pt idx="12">
                  <c:v>1245981049.245217</c:v>
                </c:pt>
                <c:pt idx="13">
                  <c:v>1238146123.223063</c:v>
                </c:pt>
                <c:pt idx="14">
                  <c:v>1230599232.374119</c:v>
                </c:pt>
                <c:pt idx="15">
                  <c:v>1222869100.56443</c:v>
                </c:pt>
                <c:pt idx="16">
                  <c:v>1215332137.47816</c:v>
                </c:pt>
                <c:pt idx="17">
                  <c:v>1207712388.700574</c:v>
                </c:pt>
                <c:pt idx="18">
                  <c:v>1200034460.135813</c:v>
                </c:pt>
                <c:pt idx="19">
                  <c:v>1192469460.100374</c:v>
                </c:pt>
                <c:pt idx="20">
                  <c:v>1184893390.427746</c:v>
                </c:pt>
                <c:pt idx="21">
                  <c:v>1177198637.38328</c:v>
                </c:pt>
                <c:pt idx="22">
                  <c:v>1169603648.324069</c:v>
                </c:pt>
                <c:pt idx="23">
                  <c:v>1161999813.044989</c:v>
                </c:pt>
                <c:pt idx="24">
                  <c:v>1154246631.455704</c:v>
                </c:pt>
                <c:pt idx="25">
                  <c:v>1146586807.976884</c:v>
                </c:pt>
                <c:pt idx="26">
                  <c:v>1138206113.645164</c:v>
                </c:pt>
                <c:pt idx="27">
                  <c:v>1130654650.626377</c:v>
                </c:pt>
                <c:pt idx="28">
                  <c:v>1122854535.495828</c:v>
                </c:pt>
                <c:pt idx="29">
                  <c:v>1115135758.322202</c:v>
                </c:pt>
                <c:pt idx="30">
                  <c:v>1107351133.107287</c:v>
                </c:pt>
                <c:pt idx="31">
                  <c:v>1099473908.72889</c:v>
                </c:pt>
                <c:pt idx="32">
                  <c:v>1091445325.211126</c:v>
                </c:pt>
                <c:pt idx="33">
                  <c:v>1083620319.024736</c:v>
                </c:pt>
                <c:pt idx="34">
                  <c:v>1075463026.030202</c:v>
                </c:pt>
                <c:pt idx="35">
                  <c:v>1067755257.518457</c:v>
                </c:pt>
                <c:pt idx="36">
                  <c:v>1059116057.739459</c:v>
                </c:pt>
                <c:pt idx="37">
                  <c:v>1050572721.174222</c:v>
                </c:pt>
                <c:pt idx="38">
                  <c:v>1042547822.276157</c:v>
                </c:pt>
                <c:pt idx="39">
                  <c:v>1034302638.199668</c:v>
                </c:pt>
                <c:pt idx="40">
                  <c:v>1025760028.236912</c:v>
                </c:pt>
                <c:pt idx="41">
                  <c:v>1017924156.234984</c:v>
                </c:pt>
                <c:pt idx="42">
                  <c:v>1010170721.770412</c:v>
                </c:pt>
                <c:pt idx="43">
                  <c:v>1001522505.589492</c:v>
                </c:pt>
                <c:pt idx="44">
                  <c:v>992903110.186525</c:v>
                </c:pt>
                <c:pt idx="45">
                  <c:v>985116157.318366</c:v>
                </c:pt>
                <c:pt idx="46">
                  <c:v>976555177.467309</c:v>
                </c:pt>
                <c:pt idx="47">
                  <c:v>968717583.154555</c:v>
                </c:pt>
                <c:pt idx="48">
                  <c:v>960896661.918797</c:v>
                </c:pt>
                <c:pt idx="49">
                  <c:v>952481905.913549</c:v>
                </c:pt>
                <c:pt idx="50">
                  <c:v>944564280.990493</c:v>
                </c:pt>
                <c:pt idx="51">
                  <c:v>936452790.449642</c:v>
                </c:pt>
                <c:pt idx="52">
                  <c:v>928412842.912663</c:v>
                </c:pt>
                <c:pt idx="53">
                  <c:v>920594437.267146</c:v>
                </c:pt>
                <c:pt idx="54">
                  <c:v>912785166.834389</c:v>
                </c:pt>
                <c:pt idx="55">
                  <c:v>904975067.275257</c:v>
                </c:pt>
                <c:pt idx="56">
                  <c:v>897087724.930551</c:v>
                </c:pt>
                <c:pt idx="57">
                  <c:v>889261645.089152</c:v>
                </c:pt>
                <c:pt idx="58">
                  <c:v>881427603.422496</c:v>
                </c:pt>
                <c:pt idx="59">
                  <c:v>873490793.51063</c:v>
                </c:pt>
                <c:pt idx="60">
                  <c:v>865547722.303805</c:v>
                </c:pt>
                <c:pt idx="61">
                  <c:v>857458944.362398</c:v>
                </c:pt>
                <c:pt idx="62">
                  <c:v>849570453.543219</c:v>
                </c:pt>
                <c:pt idx="63">
                  <c:v>841720628.177673</c:v>
                </c:pt>
                <c:pt idx="64">
                  <c:v>833244955.847456</c:v>
                </c:pt>
                <c:pt idx="65">
                  <c:v>825273859.758143</c:v>
                </c:pt>
                <c:pt idx="66">
                  <c:v>817420360.611227</c:v>
                </c:pt>
                <c:pt idx="67">
                  <c:v>809565238.771372</c:v>
                </c:pt>
                <c:pt idx="68">
                  <c:v>801709915.86289</c:v>
                </c:pt>
                <c:pt idx="69">
                  <c:v>793848760.399992</c:v>
                </c:pt>
                <c:pt idx="70">
                  <c:v>785990212.611337</c:v>
                </c:pt>
                <c:pt idx="71">
                  <c:v>778012627.904278</c:v>
                </c:pt>
                <c:pt idx="72">
                  <c:v>770150516.974908</c:v>
                </c:pt>
                <c:pt idx="73">
                  <c:v>762325683.188504</c:v>
                </c:pt>
                <c:pt idx="74">
                  <c:v>754400316.734861</c:v>
                </c:pt>
                <c:pt idx="75">
                  <c:v>746445930.430238</c:v>
                </c:pt>
                <c:pt idx="76">
                  <c:v>738636594.872348</c:v>
                </c:pt>
                <c:pt idx="77">
                  <c:v>730681953.212394</c:v>
                </c:pt>
                <c:pt idx="78">
                  <c:v>722896910.167422</c:v>
                </c:pt>
                <c:pt idx="79">
                  <c:v>714740933.295647</c:v>
                </c:pt>
                <c:pt idx="80">
                  <c:v>706863624.173054</c:v>
                </c:pt>
                <c:pt idx="81">
                  <c:v>699094306.333651</c:v>
                </c:pt>
                <c:pt idx="82">
                  <c:v>691328088.055552</c:v>
                </c:pt>
                <c:pt idx="83">
                  <c:v>683570580.899714</c:v>
                </c:pt>
                <c:pt idx="84">
                  <c:v>675825173.317723</c:v>
                </c:pt>
                <c:pt idx="85">
                  <c:v>667591631.146506</c:v>
                </c:pt>
                <c:pt idx="86">
                  <c:v>659771015.760605</c:v>
                </c:pt>
                <c:pt idx="87">
                  <c:v>651616886.689348</c:v>
                </c:pt>
                <c:pt idx="88">
                  <c:v>643920343.58748</c:v>
                </c:pt>
                <c:pt idx="89">
                  <c:v>635868983.56568</c:v>
                </c:pt>
                <c:pt idx="90">
                  <c:v>628253084.477513</c:v>
                </c:pt>
                <c:pt idx="91">
                  <c:v>620756569.812058</c:v>
                </c:pt>
                <c:pt idx="92">
                  <c:v>613377215.741146</c:v>
                </c:pt>
                <c:pt idx="93">
                  <c:v>606105760.205331</c:v>
                </c:pt>
                <c:pt idx="94">
                  <c:v>598900326.02838</c:v>
                </c:pt>
                <c:pt idx="95">
                  <c:v>591748038.741473</c:v>
                </c:pt>
                <c:pt idx="96">
                  <c:v>584629917.228453</c:v>
                </c:pt>
                <c:pt idx="97">
                  <c:v>577761477.908543</c:v>
                </c:pt>
                <c:pt idx="98">
                  <c:v>571157352.884064</c:v>
                </c:pt>
                <c:pt idx="99">
                  <c:v>564503119.432897</c:v>
                </c:pt>
                <c:pt idx="100">
                  <c:v>558531223.890923</c:v>
                </c:pt>
                <c:pt idx="101">
                  <c:v>552616886.266966</c:v>
                </c:pt>
                <c:pt idx="102">
                  <c:v>546634109.079492</c:v>
                </c:pt>
                <c:pt idx="103">
                  <c:v>540790770.797538</c:v>
                </c:pt>
                <c:pt idx="104">
                  <c:v>535117597.500898</c:v>
                </c:pt>
                <c:pt idx="105">
                  <c:v>529202274.609659</c:v>
                </c:pt>
                <c:pt idx="106">
                  <c:v>523746317.801542</c:v>
                </c:pt>
                <c:pt idx="107">
                  <c:v>518328221.116555</c:v>
                </c:pt>
                <c:pt idx="108">
                  <c:v>512826602.764146</c:v>
                </c:pt>
                <c:pt idx="109">
                  <c:v>507196195.243013</c:v>
                </c:pt>
                <c:pt idx="110">
                  <c:v>501745347.906637</c:v>
                </c:pt>
                <c:pt idx="111">
                  <c:v>496384805.951439</c:v>
                </c:pt>
                <c:pt idx="112">
                  <c:v>490899131.508355</c:v>
                </c:pt>
                <c:pt idx="113">
                  <c:v>485417508.712732</c:v>
                </c:pt>
                <c:pt idx="114">
                  <c:v>480022083.803191</c:v>
                </c:pt>
                <c:pt idx="115">
                  <c:v>474690756.640682</c:v>
                </c:pt>
                <c:pt idx="116">
                  <c:v>469359531.607677</c:v>
                </c:pt>
                <c:pt idx="117">
                  <c:v>463981983.643298</c:v>
                </c:pt>
                <c:pt idx="118">
                  <c:v>458677946.544401</c:v>
                </c:pt>
                <c:pt idx="119">
                  <c:v>453382807.008499</c:v>
                </c:pt>
                <c:pt idx="120">
                  <c:v>448097392.203679</c:v>
                </c:pt>
                <c:pt idx="121">
                  <c:v>442835041.196692</c:v>
                </c:pt>
                <c:pt idx="122">
                  <c:v>437597333.37997</c:v>
                </c:pt>
                <c:pt idx="123">
                  <c:v>432383900.423197</c:v>
                </c:pt>
                <c:pt idx="124">
                  <c:v>427204057.316816</c:v>
                </c:pt>
                <c:pt idx="125">
                  <c:v>422040830.297714</c:v>
                </c:pt>
                <c:pt idx="126">
                  <c:v>416898207.551754</c:v>
                </c:pt>
                <c:pt idx="127">
                  <c:v>411634531.946581</c:v>
                </c:pt>
                <c:pt idx="128">
                  <c:v>406541735.214822</c:v>
                </c:pt>
                <c:pt idx="129">
                  <c:v>401482737.968145</c:v>
                </c:pt>
                <c:pt idx="130">
                  <c:v>396477801.420635</c:v>
                </c:pt>
                <c:pt idx="131">
                  <c:v>391539485.302279</c:v>
                </c:pt>
                <c:pt idx="132">
                  <c:v>386659791.898666</c:v>
                </c:pt>
                <c:pt idx="133">
                  <c:v>381605760.882087</c:v>
                </c:pt>
                <c:pt idx="134">
                  <c:v>376881578.1053</c:v>
                </c:pt>
                <c:pt idx="135">
                  <c:v>371829360.842859</c:v>
                </c:pt>
                <c:pt idx="136">
                  <c:v>367286190.934419</c:v>
                </c:pt>
                <c:pt idx="137">
                  <c:v>362783995.153214</c:v>
                </c:pt>
                <c:pt idx="138">
                  <c:v>358094040.310872</c:v>
                </c:pt>
                <c:pt idx="139">
                  <c:v>353651721.998063</c:v>
                </c:pt>
                <c:pt idx="140">
                  <c:v>349229497.342195</c:v>
                </c:pt>
                <c:pt idx="141">
                  <c:v>344820391.729112</c:v>
                </c:pt>
                <c:pt idx="142">
                  <c:v>340425498.695974</c:v>
                </c:pt>
                <c:pt idx="143">
                  <c:v>336038170.462437</c:v>
                </c:pt>
                <c:pt idx="144">
                  <c:v>331659993.715909</c:v>
                </c:pt>
                <c:pt idx="145">
                  <c:v>327286399.68679</c:v>
                </c:pt>
                <c:pt idx="146">
                  <c:v>322913979.308659</c:v>
                </c:pt>
                <c:pt idx="147">
                  <c:v>318555718.117775</c:v>
                </c:pt>
                <c:pt idx="148">
                  <c:v>314206195.718414</c:v>
                </c:pt>
                <c:pt idx="149">
                  <c:v>309864250.075064</c:v>
                </c:pt>
                <c:pt idx="150">
                  <c:v>305048398.532859</c:v>
                </c:pt>
                <c:pt idx="151">
                  <c:v>300742584.121117</c:v>
                </c:pt>
                <c:pt idx="152">
                  <c:v>296199467.224058</c:v>
                </c:pt>
                <c:pt idx="153">
                  <c:v>291938072.398496</c:v>
                </c:pt>
                <c:pt idx="154">
                  <c:v>287720351.839716</c:v>
                </c:pt>
                <c:pt idx="155">
                  <c:v>283248121.504526</c:v>
                </c:pt>
                <c:pt idx="156">
                  <c:v>279039738.481293</c:v>
                </c:pt>
                <c:pt idx="157">
                  <c:v>275102943.561994</c:v>
                </c:pt>
                <c:pt idx="158">
                  <c:v>271274655.248434</c:v>
                </c:pt>
                <c:pt idx="159">
                  <c:v>267569118.285171</c:v>
                </c:pt>
                <c:pt idx="160">
                  <c:v>263876421.286836</c:v>
                </c:pt>
                <c:pt idx="161">
                  <c:v>260374736.849158</c:v>
                </c:pt>
                <c:pt idx="162">
                  <c:v>256899001.191791</c:v>
                </c:pt>
                <c:pt idx="163">
                  <c:v>253450323.836826</c:v>
                </c:pt>
                <c:pt idx="164">
                  <c:v>250013133.904645</c:v>
                </c:pt>
                <c:pt idx="165">
                  <c:v>246598637.249414</c:v>
                </c:pt>
                <c:pt idx="166">
                  <c:v>243194579.997008</c:v>
                </c:pt>
                <c:pt idx="167">
                  <c:v>239566129.1591</c:v>
                </c:pt>
                <c:pt idx="168">
                  <c:v>236182085.904816</c:v>
                </c:pt>
                <c:pt idx="169">
                  <c:v>232811578.876998</c:v>
                </c:pt>
                <c:pt idx="170">
                  <c:v>229337413.823517</c:v>
                </c:pt>
                <c:pt idx="171">
                  <c:v>225977830.715878</c:v>
                </c:pt>
                <c:pt idx="172">
                  <c:v>222628086.793672</c:v>
                </c:pt>
                <c:pt idx="173">
                  <c:v>219283283.631861</c:v>
                </c:pt>
                <c:pt idx="174">
                  <c:v>215935917.331273</c:v>
                </c:pt>
                <c:pt idx="175">
                  <c:v>212562064.290366</c:v>
                </c:pt>
                <c:pt idx="176">
                  <c:v>209225003.867438</c:v>
                </c:pt>
                <c:pt idx="177">
                  <c:v>205883542.970266</c:v>
                </c:pt>
                <c:pt idx="178">
                  <c:v>202545772.25658</c:v>
                </c:pt>
                <c:pt idx="179">
                  <c:v>199206504.784033</c:v>
                </c:pt>
                <c:pt idx="180">
                  <c:v>195701044.979037</c:v>
                </c:pt>
                <c:pt idx="181">
                  <c:v>192374780.293786</c:v>
                </c:pt>
                <c:pt idx="182">
                  <c:v>189061460.056703</c:v>
                </c:pt>
                <c:pt idx="183">
                  <c:v>185761084.171839</c:v>
                </c:pt>
                <c:pt idx="184">
                  <c:v>182475956.033032</c:v>
                </c:pt>
                <c:pt idx="185">
                  <c:v>179204248.783649</c:v>
                </c:pt>
                <c:pt idx="186">
                  <c:v>175939020.594449</c:v>
                </c:pt>
                <c:pt idx="187">
                  <c:v>172683077.245546</c:v>
                </c:pt>
                <c:pt idx="188">
                  <c:v>169434656.20138</c:v>
                </c:pt>
                <c:pt idx="189">
                  <c:v>166208904.398935</c:v>
                </c:pt>
                <c:pt idx="190">
                  <c:v>163003788.029715</c:v>
                </c:pt>
                <c:pt idx="191">
                  <c:v>159835331.19342</c:v>
                </c:pt>
                <c:pt idx="192">
                  <c:v>156710287.076203</c:v>
                </c:pt>
                <c:pt idx="193">
                  <c:v>153654514.831264</c:v>
                </c:pt>
                <c:pt idx="194">
                  <c:v>150675717.296224</c:v>
                </c:pt>
                <c:pt idx="195">
                  <c:v>147754141.729196</c:v>
                </c:pt>
                <c:pt idx="196">
                  <c:v>144906668.647291</c:v>
                </c:pt>
                <c:pt idx="197">
                  <c:v>142079775.811271</c:v>
                </c:pt>
                <c:pt idx="198">
                  <c:v>139106534.278059</c:v>
                </c:pt>
                <c:pt idx="199">
                  <c:v>136292956.687968</c:v>
                </c:pt>
                <c:pt idx="200">
                  <c:v>133490529.820671</c:v>
                </c:pt>
                <c:pt idx="201">
                  <c:v>130687628.96902</c:v>
                </c:pt>
                <c:pt idx="202">
                  <c:v>127896437.697743</c:v>
                </c:pt>
                <c:pt idx="203">
                  <c:v>125120452.199804</c:v>
                </c:pt>
                <c:pt idx="204">
                  <c:v>122351919.814609</c:v>
                </c:pt>
                <c:pt idx="205">
                  <c:v>119597424.097363</c:v>
                </c:pt>
                <c:pt idx="206">
                  <c:v>116856583.189453</c:v>
                </c:pt>
                <c:pt idx="207">
                  <c:v>114123723.826922</c:v>
                </c:pt>
                <c:pt idx="208">
                  <c:v>111407912.586046</c:v>
                </c:pt>
                <c:pt idx="209">
                  <c:v>108729546.975234</c:v>
                </c:pt>
                <c:pt idx="210">
                  <c:v>106074047.857272</c:v>
                </c:pt>
                <c:pt idx="211">
                  <c:v>103469377.660394</c:v>
                </c:pt>
                <c:pt idx="212">
                  <c:v>100875030.78767</c:v>
                </c:pt>
                <c:pt idx="213">
                  <c:v>98292440.78283</c:v>
                </c:pt>
                <c:pt idx="214">
                  <c:v>95754380.45343</c:v>
                </c:pt>
                <c:pt idx="215">
                  <c:v>93293139.707238</c:v>
                </c:pt>
                <c:pt idx="216">
                  <c:v>90917457.659803</c:v>
                </c:pt>
                <c:pt idx="217">
                  <c:v>88731609.251142</c:v>
                </c:pt>
                <c:pt idx="218">
                  <c:v>86710674.369794</c:v>
                </c:pt>
                <c:pt idx="219">
                  <c:v>84827452.202837</c:v>
                </c:pt>
                <c:pt idx="220">
                  <c:v>83116011.078363</c:v>
                </c:pt>
                <c:pt idx="221">
                  <c:v>81492290.933323</c:v>
                </c:pt>
                <c:pt idx="222">
                  <c:v>79901505.933923</c:v>
                </c:pt>
                <c:pt idx="223">
                  <c:v>78318249.611756</c:v>
                </c:pt>
                <c:pt idx="224">
                  <c:v>76745403.369174</c:v>
                </c:pt>
                <c:pt idx="225">
                  <c:v>75179133.629444</c:v>
                </c:pt>
                <c:pt idx="226">
                  <c:v>73624162.149075</c:v>
                </c:pt>
                <c:pt idx="227">
                  <c:v>72076329.304822</c:v>
                </c:pt>
                <c:pt idx="228">
                  <c:v>70540224.727281</c:v>
                </c:pt>
                <c:pt idx="229">
                  <c:v>69009562.883585</c:v>
                </c:pt>
                <c:pt idx="230">
                  <c:v>67491148.378108</c:v>
                </c:pt>
                <c:pt idx="231">
                  <c:v>65983571.376668</c:v>
                </c:pt>
                <c:pt idx="232">
                  <c:v>64475245.321291</c:v>
                </c:pt>
                <c:pt idx="233">
                  <c:v>62966834.125337</c:v>
                </c:pt>
                <c:pt idx="234">
                  <c:v>61461330.084397</c:v>
                </c:pt>
                <c:pt idx="235">
                  <c:v>59957407.16498</c:v>
                </c:pt>
                <c:pt idx="236">
                  <c:v>58453407.953398</c:v>
                </c:pt>
                <c:pt idx="237">
                  <c:v>56950423.801361</c:v>
                </c:pt>
                <c:pt idx="238">
                  <c:v>55446758.075259</c:v>
                </c:pt>
                <c:pt idx="239">
                  <c:v>53945465.165849</c:v>
                </c:pt>
                <c:pt idx="240">
                  <c:v>52444083.118957</c:v>
                </c:pt>
                <c:pt idx="241">
                  <c:v>50950419.16422</c:v>
                </c:pt>
                <c:pt idx="242">
                  <c:v>49465059.973815</c:v>
                </c:pt>
                <c:pt idx="243">
                  <c:v>47984034.868627</c:v>
                </c:pt>
                <c:pt idx="244">
                  <c:v>46506193.831594</c:v>
                </c:pt>
                <c:pt idx="245">
                  <c:v>45032962.146786</c:v>
                </c:pt>
                <c:pt idx="246">
                  <c:v>43562395.775381</c:v>
                </c:pt>
                <c:pt idx="247">
                  <c:v>42094403.367013</c:v>
                </c:pt>
                <c:pt idx="248">
                  <c:v>40625266.122278</c:v>
                </c:pt>
                <c:pt idx="249">
                  <c:v>39155126.262599</c:v>
                </c:pt>
                <c:pt idx="250">
                  <c:v>37693639.024667</c:v>
                </c:pt>
                <c:pt idx="251">
                  <c:v>36241706.824501</c:v>
                </c:pt>
                <c:pt idx="252">
                  <c:v>34796333.636816</c:v>
                </c:pt>
                <c:pt idx="253">
                  <c:v>33369769.481434</c:v>
                </c:pt>
                <c:pt idx="254">
                  <c:v>31455690.390365</c:v>
                </c:pt>
                <c:pt idx="255">
                  <c:v>30057503.794671</c:v>
                </c:pt>
                <c:pt idx="256">
                  <c:v>28666913.508782</c:v>
                </c:pt>
                <c:pt idx="257">
                  <c:v>27281389.501961</c:v>
                </c:pt>
                <c:pt idx="258">
                  <c:v>25898766.745295</c:v>
                </c:pt>
                <c:pt idx="259">
                  <c:v>24529685.103444</c:v>
                </c:pt>
                <c:pt idx="260">
                  <c:v>23167761.131608</c:v>
                </c:pt>
                <c:pt idx="261">
                  <c:v>21808620.738739</c:v>
                </c:pt>
                <c:pt idx="262">
                  <c:v>20464256.757925</c:v>
                </c:pt>
                <c:pt idx="263">
                  <c:v>19131761.368459</c:v>
                </c:pt>
                <c:pt idx="264">
                  <c:v>17818404.987424</c:v>
                </c:pt>
                <c:pt idx="265">
                  <c:v>16524971.35013</c:v>
                </c:pt>
                <c:pt idx="266">
                  <c:v>15251402.752825</c:v>
                </c:pt>
                <c:pt idx="267">
                  <c:v>13995292.308863</c:v>
                </c:pt>
                <c:pt idx="268">
                  <c:v>12760829.437952</c:v>
                </c:pt>
                <c:pt idx="269">
                  <c:v>11555529.881614</c:v>
                </c:pt>
                <c:pt idx="270">
                  <c:v>10389626.046601</c:v>
                </c:pt>
                <c:pt idx="271">
                  <c:v>9312046.698729</c:v>
                </c:pt>
                <c:pt idx="272">
                  <c:v>8249799.931371</c:v>
                </c:pt>
                <c:pt idx="273">
                  <c:v>7214101.865605</c:v>
                </c:pt>
                <c:pt idx="274">
                  <c:v>6220996.188286</c:v>
                </c:pt>
                <c:pt idx="275">
                  <c:v>5272494.261461</c:v>
                </c:pt>
                <c:pt idx="276">
                  <c:v>4414488.583911</c:v>
                </c:pt>
                <c:pt idx="277">
                  <c:v>3695824.907728</c:v>
                </c:pt>
                <c:pt idx="278">
                  <c:v>3107365.217049</c:v>
                </c:pt>
                <c:pt idx="279">
                  <c:v>2655137.014737</c:v>
                </c:pt>
                <c:pt idx="280">
                  <c:v>2365720.681364</c:v>
                </c:pt>
                <c:pt idx="281">
                  <c:v>2197260.924426</c:v>
                </c:pt>
                <c:pt idx="282">
                  <c:v>2081914.896772</c:v>
                </c:pt>
                <c:pt idx="283">
                  <c:v>1968806.337424</c:v>
                </c:pt>
                <c:pt idx="284">
                  <c:v>1864046.765982</c:v>
                </c:pt>
                <c:pt idx="285">
                  <c:v>1761596.70497</c:v>
                </c:pt>
                <c:pt idx="286">
                  <c:v>1664291.069203</c:v>
                </c:pt>
                <c:pt idx="287">
                  <c:v>1572986.09403</c:v>
                </c:pt>
                <c:pt idx="288">
                  <c:v>1490522.376461</c:v>
                </c:pt>
                <c:pt idx="289">
                  <c:v>1419939.161482</c:v>
                </c:pt>
                <c:pt idx="290">
                  <c:v>1360373.907969</c:v>
                </c:pt>
                <c:pt idx="291">
                  <c:v>1311724.133871</c:v>
                </c:pt>
                <c:pt idx="292">
                  <c:v>1268575.144387</c:v>
                </c:pt>
                <c:pt idx="293">
                  <c:v>1232339.43549</c:v>
                </c:pt>
                <c:pt idx="294">
                  <c:v>1197401.92</c:v>
                </c:pt>
                <c:pt idx="295">
                  <c:v>1164792.83</c:v>
                </c:pt>
                <c:pt idx="296">
                  <c:v>1132108.45</c:v>
                </c:pt>
                <c:pt idx="297">
                  <c:v>1099348.53</c:v>
                </c:pt>
                <c:pt idx="298">
                  <c:v>1067124.29</c:v>
                </c:pt>
                <c:pt idx="299">
                  <c:v>1035564.18</c:v>
                </c:pt>
                <c:pt idx="300">
                  <c:v>1004914.67</c:v>
                </c:pt>
                <c:pt idx="301">
                  <c:v>974195.82</c:v>
                </c:pt>
                <c:pt idx="302">
                  <c:v>944666.64</c:v>
                </c:pt>
                <c:pt idx="303">
                  <c:v>915071.7</c:v>
                </c:pt>
                <c:pt idx="304">
                  <c:v>885410.78</c:v>
                </c:pt>
                <c:pt idx="305">
                  <c:v>855683.74</c:v>
                </c:pt>
                <c:pt idx="306">
                  <c:v>825890.44</c:v>
                </c:pt>
                <c:pt idx="307">
                  <c:v>796030.69</c:v>
                </c:pt>
                <c:pt idx="308">
                  <c:v>766104.32</c:v>
                </c:pt>
                <c:pt idx="309">
                  <c:v>736111.23</c:v>
                </c:pt>
                <c:pt idx="310">
                  <c:v>706051.24</c:v>
                </c:pt>
                <c:pt idx="311">
                  <c:v>675924.25</c:v>
                </c:pt>
                <c:pt idx="312">
                  <c:v>647103.11</c:v>
                </c:pt>
                <c:pt idx="313">
                  <c:v>618218.24</c:v>
                </c:pt>
                <c:pt idx="314">
                  <c:v>589911.3</c:v>
                </c:pt>
                <c:pt idx="315">
                  <c:v>561541.57</c:v>
                </c:pt>
                <c:pt idx="316">
                  <c:v>533628.75</c:v>
                </c:pt>
                <c:pt idx="317">
                  <c:v>505653.8</c:v>
                </c:pt>
                <c:pt idx="318">
                  <c:v>477616.59</c:v>
                </c:pt>
                <c:pt idx="319">
                  <c:v>449516.95</c:v>
                </c:pt>
                <c:pt idx="320">
                  <c:v>421354.68</c:v>
                </c:pt>
                <c:pt idx="321">
                  <c:v>393129.83</c:v>
                </c:pt>
                <c:pt idx="322">
                  <c:v>365280.04</c:v>
                </c:pt>
                <c:pt idx="323">
                  <c:v>337368.13</c:v>
                </c:pt>
                <c:pt idx="324">
                  <c:v>310607.47</c:v>
                </c:pt>
                <c:pt idx="325">
                  <c:v>284963.86</c:v>
                </c:pt>
                <c:pt idx="326">
                  <c:v>259695.83</c:v>
                </c:pt>
                <c:pt idx="327">
                  <c:v>235255.23</c:v>
                </c:pt>
                <c:pt idx="328">
                  <c:v>210761.45</c:v>
                </c:pt>
                <c:pt idx="329">
                  <c:v>186214.43</c:v>
                </c:pt>
                <c:pt idx="330">
                  <c:v>163667.26</c:v>
                </c:pt>
                <c:pt idx="331">
                  <c:v>141070.54</c:v>
                </c:pt>
                <c:pt idx="332">
                  <c:v>118424.17</c:v>
                </c:pt>
                <c:pt idx="333">
                  <c:v>95728.08</c:v>
                </c:pt>
                <c:pt idx="334">
                  <c:v>76576.2</c:v>
                </c:pt>
                <c:pt idx="335">
                  <c:v>59319.3</c:v>
                </c:pt>
                <c:pt idx="336">
                  <c:v>47112.39</c:v>
                </c:pt>
                <c:pt idx="337">
                  <c:v>37587.96</c:v>
                </c:pt>
                <c:pt idx="338">
                  <c:v>31766.61</c:v>
                </c:pt>
                <c:pt idx="339">
                  <c:v>28038.47</c:v>
                </c:pt>
                <c:pt idx="340">
                  <c:v>27061.7</c:v>
                </c:pt>
                <c:pt idx="341">
                  <c:v>26584.95</c:v>
                </c:pt>
                <c:pt idx="342">
                  <c:v>26106.3</c:v>
                </c:pt>
                <c:pt idx="343">
                  <c:v>25625.75</c:v>
                </c:pt>
                <c:pt idx="344">
                  <c:v>25143.29</c:v>
                </c:pt>
                <c:pt idx="345">
                  <c:v>24658.91</c:v>
                </c:pt>
                <c:pt idx="346">
                  <c:v>24172.6</c:v>
                </c:pt>
                <c:pt idx="347">
                  <c:v>23684.36</c:v>
                </c:pt>
                <c:pt idx="348">
                  <c:v>23194.17</c:v>
                </c:pt>
                <c:pt idx="349">
                  <c:v>22702.04</c:v>
                </c:pt>
                <c:pt idx="350">
                  <c:v>22207.95</c:v>
                </c:pt>
                <c:pt idx="351">
                  <c:v>21711.89</c:v>
                </c:pt>
                <c:pt idx="352">
                  <c:v>21213.86</c:v>
                </c:pt>
                <c:pt idx="353">
                  <c:v>20713.85</c:v>
                </c:pt>
                <c:pt idx="354">
                  <c:v>20211.84</c:v>
                </c:pt>
                <c:pt idx="355">
                  <c:v>19707.84</c:v>
                </c:pt>
                <c:pt idx="356">
                  <c:v>19201.83</c:v>
                </c:pt>
                <c:pt idx="357">
                  <c:v>18693.8</c:v>
                </c:pt>
                <c:pt idx="358">
                  <c:v>18183.76</c:v>
                </c:pt>
                <c:pt idx="359">
                  <c:v>17671.68</c:v>
                </c:pt>
                <c:pt idx="360">
                  <c:v>17157.57</c:v>
                </c:pt>
                <c:pt idx="361">
                  <c:v>16641.42</c:v>
                </c:pt>
                <c:pt idx="362">
                  <c:v>16123.21</c:v>
                </c:pt>
                <c:pt idx="363">
                  <c:v>15602.94</c:v>
                </c:pt>
                <c:pt idx="364">
                  <c:v>15080.59</c:v>
                </c:pt>
                <c:pt idx="365">
                  <c:v>14556.16</c:v>
                </c:pt>
                <c:pt idx="366">
                  <c:v>14028.64</c:v>
                </c:pt>
                <c:pt idx="367">
                  <c:v>13776.85</c:v>
                </c:pt>
                <c:pt idx="368">
                  <c:v>13524.17</c:v>
                </c:pt>
                <c:pt idx="369">
                  <c:v>13270.62</c:v>
                </c:pt>
                <c:pt idx="370">
                  <c:v>13016.18</c:v>
                </c:pt>
                <c:pt idx="371">
                  <c:v>12760.85</c:v>
                </c:pt>
                <c:pt idx="372">
                  <c:v>12504.63</c:v>
                </c:pt>
                <c:pt idx="373">
                  <c:v>12247.51</c:v>
                </c:pt>
                <c:pt idx="374">
                  <c:v>11989.5</c:v>
                </c:pt>
                <c:pt idx="375">
                  <c:v>11730.59</c:v>
                </c:pt>
                <c:pt idx="376">
                  <c:v>11470.77</c:v>
                </c:pt>
                <c:pt idx="377">
                  <c:v>11210.05</c:v>
                </c:pt>
                <c:pt idx="378">
                  <c:v>10948.42</c:v>
                </c:pt>
                <c:pt idx="379">
                  <c:v>10685.87</c:v>
                </c:pt>
                <c:pt idx="380">
                  <c:v>10422.41</c:v>
                </c:pt>
                <c:pt idx="381">
                  <c:v>10158.03</c:v>
                </c:pt>
                <c:pt idx="382">
                  <c:v>9892.72</c:v>
                </c:pt>
                <c:pt idx="383">
                  <c:v>9626.49</c:v>
                </c:pt>
                <c:pt idx="384">
                  <c:v>9359.33</c:v>
                </c:pt>
                <c:pt idx="385">
                  <c:v>9091.24</c:v>
                </c:pt>
                <c:pt idx="386">
                  <c:v>8822.21</c:v>
                </c:pt>
                <c:pt idx="387">
                  <c:v>8552.25</c:v>
                </c:pt>
                <c:pt idx="388">
                  <c:v>8281.34</c:v>
                </c:pt>
                <c:pt idx="389">
                  <c:v>8009.49</c:v>
                </c:pt>
                <c:pt idx="390">
                  <c:v>7736.68</c:v>
                </c:pt>
                <c:pt idx="391">
                  <c:v>7462.93</c:v>
                </c:pt>
                <c:pt idx="392">
                  <c:v>7188.22</c:v>
                </c:pt>
                <c:pt idx="393">
                  <c:v>6912.55</c:v>
                </c:pt>
                <c:pt idx="394">
                  <c:v>6635.92</c:v>
                </c:pt>
                <c:pt idx="395">
                  <c:v>6358.32</c:v>
                </c:pt>
                <c:pt idx="396">
                  <c:v>6079.76</c:v>
                </c:pt>
                <c:pt idx="397">
                  <c:v>5800.22</c:v>
                </c:pt>
                <c:pt idx="398">
                  <c:v>5519.71</c:v>
                </c:pt>
                <c:pt idx="399">
                  <c:v>5238.22</c:v>
                </c:pt>
                <c:pt idx="400">
                  <c:v>4955.74</c:v>
                </c:pt>
                <c:pt idx="401">
                  <c:v>4672.28</c:v>
                </c:pt>
                <c:pt idx="402">
                  <c:v>4387.83</c:v>
                </c:pt>
                <c:pt idx="403">
                  <c:v>4102.39</c:v>
                </c:pt>
                <c:pt idx="404">
                  <c:v>3815.95</c:v>
                </c:pt>
                <c:pt idx="405">
                  <c:v>3528.51</c:v>
                </c:pt>
                <c:pt idx="406">
                  <c:v>3240.07</c:v>
                </c:pt>
                <c:pt idx="407">
                  <c:v>2950.62</c:v>
                </c:pt>
                <c:pt idx="408">
                  <c:v>2660.17</c:v>
                </c:pt>
                <c:pt idx="409">
                  <c:v>2368.69</c:v>
                </c:pt>
                <c:pt idx="410">
                  <c:v>2076.21</c:v>
                </c:pt>
                <c:pt idx="411">
                  <c:v>1782.7</c:v>
                </c:pt>
                <c:pt idx="412">
                  <c:v>1488.16</c:v>
                </c:pt>
                <c:pt idx="413">
                  <c:v>1192.6</c:v>
                </c:pt>
                <c:pt idx="414">
                  <c:v>896.01</c:v>
                </c:pt>
                <c:pt idx="415">
                  <c:v>598.38</c:v>
                </c:pt>
                <c:pt idx="416">
                  <c:v>299.71</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_Hidden29!$A$2:$A$562</c:f>
              <c:strCache>
                <c:ptCount val="561"/>
                <c:pt idx="0">
                  <c:v>1/06/2017</c:v>
                </c:pt>
                <c:pt idx="1">
                  <c:v>1/07/2017</c:v>
                </c:pt>
                <c:pt idx="2">
                  <c:v>1/08/2017</c:v>
                </c:pt>
                <c:pt idx="3">
                  <c:v>1/09/2017</c:v>
                </c:pt>
                <c:pt idx="4">
                  <c:v>1/10/2017</c:v>
                </c:pt>
                <c:pt idx="5">
                  <c:v>1/11/2017</c:v>
                </c:pt>
                <c:pt idx="6">
                  <c:v>1/12/2017</c:v>
                </c:pt>
                <c:pt idx="7">
                  <c:v>1/01/2018</c:v>
                </c:pt>
                <c:pt idx="8">
                  <c:v>1/02/2018</c:v>
                </c:pt>
                <c:pt idx="9">
                  <c:v>1/03/2018</c:v>
                </c:pt>
                <c:pt idx="10">
                  <c:v>1/04/2018</c:v>
                </c:pt>
                <c:pt idx="11">
                  <c:v>1/05/2018</c:v>
                </c:pt>
                <c:pt idx="12">
                  <c:v>1/06/2018</c:v>
                </c:pt>
                <c:pt idx="13">
                  <c:v>1/07/2018</c:v>
                </c:pt>
                <c:pt idx="14">
                  <c:v>1/08/2018</c:v>
                </c:pt>
                <c:pt idx="15">
                  <c:v>1/09/2018</c:v>
                </c:pt>
                <c:pt idx="16">
                  <c:v>1/10/2018</c:v>
                </c:pt>
                <c:pt idx="17">
                  <c:v>1/11/2018</c:v>
                </c:pt>
                <c:pt idx="18">
                  <c:v>1/12/2018</c:v>
                </c:pt>
                <c:pt idx="19">
                  <c:v>1/01/2019</c:v>
                </c:pt>
                <c:pt idx="20">
                  <c:v>1/02/2019</c:v>
                </c:pt>
                <c:pt idx="21">
                  <c:v>1/03/2019</c:v>
                </c:pt>
                <c:pt idx="22">
                  <c:v>1/04/2019</c:v>
                </c:pt>
                <c:pt idx="23">
                  <c:v>1/05/2019</c:v>
                </c:pt>
                <c:pt idx="24">
                  <c:v>1/06/2019</c:v>
                </c:pt>
                <c:pt idx="25">
                  <c:v>1/07/2019</c:v>
                </c:pt>
                <c:pt idx="26">
                  <c:v>1/08/2019</c:v>
                </c:pt>
                <c:pt idx="27">
                  <c:v>1/09/2019</c:v>
                </c:pt>
                <c:pt idx="28">
                  <c:v>1/10/2019</c:v>
                </c:pt>
                <c:pt idx="29">
                  <c:v>1/11/2019</c:v>
                </c:pt>
                <c:pt idx="30">
                  <c:v>1/12/2019</c:v>
                </c:pt>
                <c:pt idx="31">
                  <c:v>1/01/2020</c:v>
                </c:pt>
                <c:pt idx="32">
                  <c:v>1/02/2020</c:v>
                </c:pt>
                <c:pt idx="33">
                  <c:v>1/03/2020</c:v>
                </c:pt>
                <c:pt idx="34">
                  <c:v>1/04/2020</c:v>
                </c:pt>
                <c:pt idx="35">
                  <c:v>1/05/2020</c:v>
                </c:pt>
                <c:pt idx="36">
                  <c:v>1/06/2020</c:v>
                </c:pt>
                <c:pt idx="37">
                  <c:v>1/07/2020</c:v>
                </c:pt>
                <c:pt idx="38">
                  <c:v>1/08/2020</c:v>
                </c:pt>
                <c:pt idx="39">
                  <c:v>1/09/2020</c:v>
                </c:pt>
                <c:pt idx="40">
                  <c:v>1/10/2020</c:v>
                </c:pt>
                <c:pt idx="41">
                  <c:v>1/11/2020</c:v>
                </c:pt>
                <c:pt idx="42">
                  <c:v>1/12/2020</c:v>
                </c:pt>
                <c:pt idx="43">
                  <c:v>1/01/2021</c:v>
                </c:pt>
                <c:pt idx="44">
                  <c:v>1/02/2021</c:v>
                </c:pt>
                <c:pt idx="45">
                  <c:v>1/03/2021</c:v>
                </c:pt>
                <c:pt idx="46">
                  <c:v>1/04/2021</c:v>
                </c:pt>
                <c:pt idx="47">
                  <c:v>1/05/2021</c:v>
                </c:pt>
                <c:pt idx="48">
                  <c:v>1/06/2021</c:v>
                </c:pt>
                <c:pt idx="49">
                  <c:v>1/07/2021</c:v>
                </c:pt>
                <c:pt idx="50">
                  <c:v>1/08/2021</c:v>
                </c:pt>
                <c:pt idx="51">
                  <c:v>1/09/2021</c:v>
                </c:pt>
                <c:pt idx="52">
                  <c:v>1/10/2021</c:v>
                </c:pt>
                <c:pt idx="53">
                  <c:v>1/11/2021</c:v>
                </c:pt>
                <c:pt idx="54">
                  <c:v>1/12/2021</c:v>
                </c:pt>
                <c:pt idx="55">
                  <c:v>1/01/2022</c:v>
                </c:pt>
                <c:pt idx="56">
                  <c:v>1/02/2022</c:v>
                </c:pt>
                <c:pt idx="57">
                  <c:v>1/03/2022</c:v>
                </c:pt>
                <c:pt idx="58">
                  <c:v>1/04/2022</c:v>
                </c:pt>
                <c:pt idx="59">
                  <c:v>1/05/2022</c:v>
                </c:pt>
                <c:pt idx="60">
                  <c:v>1/06/2022</c:v>
                </c:pt>
                <c:pt idx="61">
                  <c:v>1/07/2022</c:v>
                </c:pt>
                <c:pt idx="62">
                  <c:v>1/08/2022</c:v>
                </c:pt>
                <c:pt idx="63">
                  <c:v>1/09/2022</c:v>
                </c:pt>
                <c:pt idx="64">
                  <c:v>1/10/2022</c:v>
                </c:pt>
                <c:pt idx="65">
                  <c:v>1/11/2022</c:v>
                </c:pt>
                <c:pt idx="66">
                  <c:v>1/12/2022</c:v>
                </c:pt>
                <c:pt idx="67">
                  <c:v>1/01/2023</c:v>
                </c:pt>
                <c:pt idx="68">
                  <c:v>1/02/2023</c:v>
                </c:pt>
                <c:pt idx="69">
                  <c:v>1/03/2023</c:v>
                </c:pt>
                <c:pt idx="70">
                  <c:v>1/04/2023</c:v>
                </c:pt>
                <c:pt idx="71">
                  <c:v>1/05/2023</c:v>
                </c:pt>
                <c:pt idx="72">
                  <c:v>1/06/2023</c:v>
                </c:pt>
                <c:pt idx="73">
                  <c:v>1/07/2023</c:v>
                </c:pt>
                <c:pt idx="74">
                  <c:v>1/08/2023</c:v>
                </c:pt>
                <c:pt idx="75">
                  <c:v>1/09/2023</c:v>
                </c:pt>
                <c:pt idx="76">
                  <c:v>1/10/2023</c:v>
                </c:pt>
                <c:pt idx="77">
                  <c:v>1/11/2023</c:v>
                </c:pt>
                <c:pt idx="78">
                  <c:v>1/12/2023</c:v>
                </c:pt>
                <c:pt idx="79">
                  <c:v>1/01/2024</c:v>
                </c:pt>
                <c:pt idx="80">
                  <c:v>1/02/2024</c:v>
                </c:pt>
                <c:pt idx="81">
                  <c:v>1/03/2024</c:v>
                </c:pt>
                <c:pt idx="82">
                  <c:v>1/04/2024</c:v>
                </c:pt>
                <c:pt idx="83">
                  <c:v>1/05/2024</c:v>
                </c:pt>
                <c:pt idx="84">
                  <c:v>1/06/2024</c:v>
                </c:pt>
                <c:pt idx="85">
                  <c:v>1/07/2024</c:v>
                </c:pt>
                <c:pt idx="86">
                  <c:v>1/08/2024</c:v>
                </c:pt>
                <c:pt idx="87">
                  <c:v>1/09/2024</c:v>
                </c:pt>
                <c:pt idx="88">
                  <c:v>1/10/2024</c:v>
                </c:pt>
                <c:pt idx="89">
                  <c:v>1/11/2024</c:v>
                </c:pt>
                <c:pt idx="90">
                  <c:v>1/12/2024</c:v>
                </c:pt>
                <c:pt idx="91">
                  <c:v>1/01/2025</c:v>
                </c:pt>
                <c:pt idx="92">
                  <c:v>1/02/2025</c:v>
                </c:pt>
                <c:pt idx="93">
                  <c:v>1/03/2025</c:v>
                </c:pt>
                <c:pt idx="94">
                  <c:v>1/04/2025</c:v>
                </c:pt>
                <c:pt idx="95">
                  <c:v>1/05/2025</c:v>
                </c:pt>
                <c:pt idx="96">
                  <c:v>1/06/2025</c:v>
                </c:pt>
                <c:pt idx="97">
                  <c:v>1/07/2025</c:v>
                </c:pt>
                <c:pt idx="98">
                  <c:v>1/08/2025</c:v>
                </c:pt>
                <c:pt idx="99">
                  <c:v>1/09/2025</c:v>
                </c:pt>
                <c:pt idx="100">
                  <c:v>1/10/2025</c:v>
                </c:pt>
                <c:pt idx="101">
                  <c:v>1/11/2025</c:v>
                </c:pt>
                <c:pt idx="102">
                  <c:v>1/12/2025</c:v>
                </c:pt>
                <c:pt idx="103">
                  <c:v>1/01/2026</c:v>
                </c:pt>
                <c:pt idx="104">
                  <c:v>1/02/2026</c:v>
                </c:pt>
                <c:pt idx="105">
                  <c:v>1/03/2026</c:v>
                </c:pt>
                <c:pt idx="106">
                  <c:v>1/04/2026</c:v>
                </c:pt>
                <c:pt idx="107">
                  <c:v>1/05/2026</c:v>
                </c:pt>
                <c:pt idx="108">
                  <c:v>1/06/2026</c:v>
                </c:pt>
                <c:pt idx="109">
                  <c:v>1/07/2026</c:v>
                </c:pt>
                <c:pt idx="110">
                  <c:v>1/08/2026</c:v>
                </c:pt>
                <c:pt idx="111">
                  <c:v>1/09/2026</c:v>
                </c:pt>
                <c:pt idx="112">
                  <c:v>1/10/2026</c:v>
                </c:pt>
                <c:pt idx="113">
                  <c:v>1/11/2026</c:v>
                </c:pt>
                <c:pt idx="114">
                  <c:v>1/12/2026</c:v>
                </c:pt>
                <c:pt idx="115">
                  <c:v>1/01/2027</c:v>
                </c:pt>
                <c:pt idx="116">
                  <c:v>1/02/2027</c:v>
                </c:pt>
                <c:pt idx="117">
                  <c:v>1/03/2027</c:v>
                </c:pt>
                <c:pt idx="118">
                  <c:v>1/04/2027</c:v>
                </c:pt>
                <c:pt idx="119">
                  <c:v>1/05/2027</c:v>
                </c:pt>
                <c:pt idx="120">
                  <c:v>1/06/2027</c:v>
                </c:pt>
                <c:pt idx="121">
                  <c:v>1/07/2027</c:v>
                </c:pt>
                <c:pt idx="122">
                  <c:v>1/08/2027</c:v>
                </c:pt>
                <c:pt idx="123">
                  <c:v>1/09/2027</c:v>
                </c:pt>
                <c:pt idx="124">
                  <c:v>1/10/2027</c:v>
                </c:pt>
                <c:pt idx="125">
                  <c:v>1/11/2027</c:v>
                </c:pt>
                <c:pt idx="126">
                  <c:v>1/12/2027</c:v>
                </c:pt>
                <c:pt idx="127">
                  <c:v>1/01/2028</c:v>
                </c:pt>
                <c:pt idx="128">
                  <c:v>1/02/2028</c:v>
                </c:pt>
                <c:pt idx="129">
                  <c:v>1/03/2028</c:v>
                </c:pt>
                <c:pt idx="130">
                  <c:v>1/04/2028</c:v>
                </c:pt>
                <c:pt idx="131">
                  <c:v>1/05/2028</c:v>
                </c:pt>
                <c:pt idx="132">
                  <c:v>1/06/2028</c:v>
                </c:pt>
                <c:pt idx="133">
                  <c:v>1/07/2028</c:v>
                </c:pt>
                <c:pt idx="134">
                  <c:v>1/08/2028</c:v>
                </c:pt>
                <c:pt idx="135">
                  <c:v>1/09/2028</c:v>
                </c:pt>
                <c:pt idx="136">
                  <c:v>1/10/2028</c:v>
                </c:pt>
                <c:pt idx="137">
                  <c:v>1/11/2028</c:v>
                </c:pt>
                <c:pt idx="138">
                  <c:v>1/12/2028</c:v>
                </c:pt>
                <c:pt idx="139">
                  <c:v>1/01/2029</c:v>
                </c:pt>
                <c:pt idx="140">
                  <c:v>1/02/2029</c:v>
                </c:pt>
                <c:pt idx="141">
                  <c:v>1/03/2029</c:v>
                </c:pt>
                <c:pt idx="142">
                  <c:v>1/04/2029</c:v>
                </c:pt>
                <c:pt idx="143">
                  <c:v>1/05/2029</c:v>
                </c:pt>
                <c:pt idx="144">
                  <c:v>1/06/2029</c:v>
                </c:pt>
                <c:pt idx="145">
                  <c:v>1/07/2029</c:v>
                </c:pt>
                <c:pt idx="146">
                  <c:v>1/08/2029</c:v>
                </c:pt>
                <c:pt idx="147">
                  <c:v>1/09/2029</c:v>
                </c:pt>
                <c:pt idx="148">
                  <c:v>1/10/2029</c:v>
                </c:pt>
                <c:pt idx="149">
                  <c:v>1/11/2029</c:v>
                </c:pt>
                <c:pt idx="150">
                  <c:v>1/12/2029</c:v>
                </c:pt>
                <c:pt idx="151">
                  <c:v>1/01/2030</c:v>
                </c:pt>
                <c:pt idx="152">
                  <c:v>1/02/2030</c:v>
                </c:pt>
                <c:pt idx="153">
                  <c:v>1/03/2030</c:v>
                </c:pt>
                <c:pt idx="154">
                  <c:v>1/04/2030</c:v>
                </c:pt>
                <c:pt idx="155">
                  <c:v>1/05/2030</c:v>
                </c:pt>
                <c:pt idx="156">
                  <c:v>1/06/2030</c:v>
                </c:pt>
                <c:pt idx="157">
                  <c:v>1/07/2030</c:v>
                </c:pt>
                <c:pt idx="158">
                  <c:v>1/08/2030</c:v>
                </c:pt>
                <c:pt idx="159">
                  <c:v>1/09/2030</c:v>
                </c:pt>
                <c:pt idx="160">
                  <c:v>1/10/2030</c:v>
                </c:pt>
                <c:pt idx="161">
                  <c:v>1/11/2030</c:v>
                </c:pt>
                <c:pt idx="162">
                  <c:v>1/12/2030</c:v>
                </c:pt>
                <c:pt idx="163">
                  <c:v>1/01/2031</c:v>
                </c:pt>
                <c:pt idx="164">
                  <c:v>1/02/2031</c:v>
                </c:pt>
                <c:pt idx="165">
                  <c:v>1/03/2031</c:v>
                </c:pt>
                <c:pt idx="166">
                  <c:v>1/04/2031</c:v>
                </c:pt>
                <c:pt idx="167">
                  <c:v>1/05/2031</c:v>
                </c:pt>
                <c:pt idx="168">
                  <c:v>1/06/2031</c:v>
                </c:pt>
                <c:pt idx="169">
                  <c:v>1/07/2031</c:v>
                </c:pt>
                <c:pt idx="170">
                  <c:v>1/08/2031</c:v>
                </c:pt>
                <c:pt idx="171">
                  <c:v>1/09/2031</c:v>
                </c:pt>
                <c:pt idx="172">
                  <c:v>1/10/2031</c:v>
                </c:pt>
                <c:pt idx="173">
                  <c:v>1/11/2031</c:v>
                </c:pt>
                <c:pt idx="174">
                  <c:v>1/12/2031</c:v>
                </c:pt>
                <c:pt idx="175">
                  <c:v>1/01/2032</c:v>
                </c:pt>
                <c:pt idx="176">
                  <c:v>1/02/2032</c:v>
                </c:pt>
                <c:pt idx="177">
                  <c:v>1/03/2032</c:v>
                </c:pt>
                <c:pt idx="178">
                  <c:v>1/04/2032</c:v>
                </c:pt>
                <c:pt idx="179">
                  <c:v>1/05/2032</c:v>
                </c:pt>
                <c:pt idx="180">
                  <c:v>1/06/2032</c:v>
                </c:pt>
                <c:pt idx="181">
                  <c:v>1/07/2032</c:v>
                </c:pt>
                <c:pt idx="182">
                  <c:v>1/08/2032</c:v>
                </c:pt>
                <c:pt idx="183">
                  <c:v>1/09/2032</c:v>
                </c:pt>
                <c:pt idx="184">
                  <c:v>1/10/2032</c:v>
                </c:pt>
                <c:pt idx="185">
                  <c:v>1/11/2032</c:v>
                </c:pt>
                <c:pt idx="186">
                  <c:v>1/12/2032</c:v>
                </c:pt>
                <c:pt idx="187">
                  <c:v>1/01/2033</c:v>
                </c:pt>
                <c:pt idx="188">
                  <c:v>1/02/2033</c:v>
                </c:pt>
                <c:pt idx="189">
                  <c:v>1/03/2033</c:v>
                </c:pt>
                <c:pt idx="190">
                  <c:v>1/04/2033</c:v>
                </c:pt>
                <c:pt idx="191">
                  <c:v>1/05/2033</c:v>
                </c:pt>
                <c:pt idx="192">
                  <c:v>1/06/2033</c:v>
                </c:pt>
                <c:pt idx="193">
                  <c:v>1/07/2033</c:v>
                </c:pt>
                <c:pt idx="194">
                  <c:v>1/08/2033</c:v>
                </c:pt>
                <c:pt idx="195">
                  <c:v>1/09/2033</c:v>
                </c:pt>
                <c:pt idx="196">
                  <c:v>1/10/2033</c:v>
                </c:pt>
                <c:pt idx="197">
                  <c:v>1/11/2033</c:v>
                </c:pt>
                <c:pt idx="198">
                  <c:v>1/12/2033</c:v>
                </c:pt>
                <c:pt idx="199">
                  <c:v>1/01/2034</c:v>
                </c:pt>
                <c:pt idx="200">
                  <c:v>1/02/2034</c:v>
                </c:pt>
                <c:pt idx="201">
                  <c:v>1/03/2034</c:v>
                </c:pt>
                <c:pt idx="202">
                  <c:v>1/04/2034</c:v>
                </c:pt>
                <c:pt idx="203">
                  <c:v>1/05/2034</c:v>
                </c:pt>
                <c:pt idx="204">
                  <c:v>1/06/2034</c:v>
                </c:pt>
                <c:pt idx="205">
                  <c:v>1/07/2034</c:v>
                </c:pt>
                <c:pt idx="206">
                  <c:v>1/08/2034</c:v>
                </c:pt>
                <c:pt idx="207">
                  <c:v>1/09/2034</c:v>
                </c:pt>
                <c:pt idx="208">
                  <c:v>1/10/2034</c:v>
                </c:pt>
                <c:pt idx="209">
                  <c:v>1/11/2034</c:v>
                </c:pt>
                <c:pt idx="210">
                  <c:v>1/12/2034</c:v>
                </c:pt>
                <c:pt idx="211">
                  <c:v>1/01/2035</c:v>
                </c:pt>
                <c:pt idx="212">
                  <c:v>1/02/2035</c:v>
                </c:pt>
                <c:pt idx="213">
                  <c:v>1/03/2035</c:v>
                </c:pt>
                <c:pt idx="214">
                  <c:v>1/04/2035</c:v>
                </c:pt>
                <c:pt idx="215">
                  <c:v>1/05/2035</c:v>
                </c:pt>
                <c:pt idx="216">
                  <c:v>1/06/2035</c:v>
                </c:pt>
                <c:pt idx="217">
                  <c:v>1/07/2035</c:v>
                </c:pt>
                <c:pt idx="218">
                  <c:v>1/08/2035</c:v>
                </c:pt>
                <c:pt idx="219">
                  <c:v>1/09/2035</c:v>
                </c:pt>
                <c:pt idx="220">
                  <c:v>1/10/2035</c:v>
                </c:pt>
                <c:pt idx="221">
                  <c:v>1/11/2035</c:v>
                </c:pt>
                <c:pt idx="222">
                  <c:v>1/12/2035</c:v>
                </c:pt>
                <c:pt idx="223">
                  <c:v>1/01/2036</c:v>
                </c:pt>
                <c:pt idx="224">
                  <c:v>1/02/2036</c:v>
                </c:pt>
                <c:pt idx="225">
                  <c:v>1/03/2036</c:v>
                </c:pt>
                <c:pt idx="226">
                  <c:v>1/04/2036</c:v>
                </c:pt>
                <c:pt idx="227">
                  <c:v>1/05/2036</c:v>
                </c:pt>
                <c:pt idx="228">
                  <c:v>1/06/2036</c:v>
                </c:pt>
                <c:pt idx="229">
                  <c:v>1/07/2036</c:v>
                </c:pt>
                <c:pt idx="230">
                  <c:v>1/08/2036</c:v>
                </c:pt>
                <c:pt idx="231">
                  <c:v>1/09/2036</c:v>
                </c:pt>
                <c:pt idx="232">
                  <c:v>1/10/2036</c:v>
                </c:pt>
                <c:pt idx="233">
                  <c:v>1/11/2036</c:v>
                </c:pt>
                <c:pt idx="234">
                  <c:v>1/12/2036</c:v>
                </c:pt>
                <c:pt idx="235">
                  <c:v>1/01/2037</c:v>
                </c:pt>
                <c:pt idx="236">
                  <c:v>1/02/2037</c:v>
                </c:pt>
                <c:pt idx="237">
                  <c:v>1/03/2037</c:v>
                </c:pt>
                <c:pt idx="238">
                  <c:v>1/04/2037</c:v>
                </c:pt>
                <c:pt idx="239">
                  <c:v>1/05/2037</c:v>
                </c:pt>
                <c:pt idx="240">
                  <c:v>1/06/2037</c:v>
                </c:pt>
                <c:pt idx="241">
                  <c:v>1/07/2037</c:v>
                </c:pt>
                <c:pt idx="242">
                  <c:v>1/08/2037</c:v>
                </c:pt>
                <c:pt idx="243">
                  <c:v>1/09/2037</c:v>
                </c:pt>
                <c:pt idx="244">
                  <c:v>1/10/2037</c:v>
                </c:pt>
                <c:pt idx="245">
                  <c:v>1/11/2037</c:v>
                </c:pt>
                <c:pt idx="246">
                  <c:v>1/12/2037</c:v>
                </c:pt>
                <c:pt idx="247">
                  <c:v>1/01/2038</c:v>
                </c:pt>
                <c:pt idx="248">
                  <c:v>1/02/2038</c:v>
                </c:pt>
                <c:pt idx="249">
                  <c:v>1/03/2038</c:v>
                </c:pt>
                <c:pt idx="250">
                  <c:v>1/04/2038</c:v>
                </c:pt>
                <c:pt idx="251">
                  <c:v>1/05/2038</c:v>
                </c:pt>
                <c:pt idx="252">
                  <c:v>1/06/2038</c:v>
                </c:pt>
                <c:pt idx="253">
                  <c:v>1/07/2038</c:v>
                </c:pt>
                <c:pt idx="254">
                  <c:v>1/08/2038</c:v>
                </c:pt>
                <c:pt idx="255">
                  <c:v>1/09/2038</c:v>
                </c:pt>
                <c:pt idx="256">
                  <c:v>1/10/2038</c:v>
                </c:pt>
                <c:pt idx="257">
                  <c:v>1/11/2038</c:v>
                </c:pt>
                <c:pt idx="258">
                  <c:v>1/12/2038</c:v>
                </c:pt>
                <c:pt idx="259">
                  <c:v>1/01/2039</c:v>
                </c:pt>
                <c:pt idx="260">
                  <c:v>1/02/2039</c:v>
                </c:pt>
                <c:pt idx="261">
                  <c:v>1/03/2039</c:v>
                </c:pt>
                <c:pt idx="262">
                  <c:v>1/04/2039</c:v>
                </c:pt>
                <c:pt idx="263">
                  <c:v>1/05/2039</c:v>
                </c:pt>
                <c:pt idx="264">
                  <c:v>1/06/2039</c:v>
                </c:pt>
                <c:pt idx="265">
                  <c:v>1/07/2039</c:v>
                </c:pt>
                <c:pt idx="266">
                  <c:v>1/08/2039</c:v>
                </c:pt>
                <c:pt idx="267">
                  <c:v>1/09/2039</c:v>
                </c:pt>
                <c:pt idx="268">
                  <c:v>1/10/2039</c:v>
                </c:pt>
                <c:pt idx="269">
                  <c:v>1/11/2039</c:v>
                </c:pt>
                <c:pt idx="270">
                  <c:v>1/12/2039</c:v>
                </c:pt>
                <c:pt idx="271">
                  <c:v>1/01/2040</c:v>
                </c:pt>
                <c:pt idx="272">
                  <c:v>1/02/2040</c:v>
                </c:pt>
                <c:pt idx="273">
                  <c:v>1/03/2040</c:v>
                </c:pt>
                <c:pt idx="274">
                  <c:v>1/04/2040</c:v>
                </c:pt>
                <c:pt idx="275">
                  <c:v>1/05/2040</c:v>
                </c:pt>
                <c:pt idx="276">
                  <c:v>1/06/2040</c:v>
                </c:pt>
                <c:pt idx="277">
                  <c:v>1/07/2040</c:v>
                </c:pt>
                <c:pt idx="278">
                  <c:v>1/08/2040</c:v>
                </c:pt>
                <c:pt idx="279">
                  <c:v>1/09/2040</c:v>
                </c:pt>
                <c:pt idx="280">
                  <c:v>1/10/2040</c:v>
                </c:pt>
                <c:pt idx="281">
                  <c:v>1/11/2040</c:v>
                </c:pt>
                <c:pt idx="282">
                  <c:v>1/12/2040</c:v>
                </c:pt>
                <c:pt idx="283">
                  <c:v>1/01/2041</c:v>
                </c:pt>
                <c:pt idx="284">
                  <c:v>1/02/2041</c:v>
                </c:pt>
                <c:pt idx="285">
                  <c:v>1/03/2041</c:v>
                </c:pt>
                <c:pt idx="286">
                  <c:v>1/04/2041</c:v>
                </c:pt>
                <c:pt idx="287">
                  <c:v>1/05/2041</c:v>
                </c:pt>
                <c:pt idx="288">
                  <c:v>1/06/2041</c:v>
                </c:pt>
                <c:pt idx="289">
                  <c:v>1/07/2041</c:v>
                </c:pt>
                <c:pt idx="290">
                  <c:v>1/08/2041</c:v>
                </c:pt>
                <c:pt idx="291">
                  <c:v>1/09/2041</c:v>
                </c:pt>
                <c:pt idx="292">
                  <c:v>1/10/2041</c:v>
                </c:pt>
                <c:pt idx="293">
                  <c:v>1/11/2041</c:v>
                </c:pt>
                <c:pt idx="294">
                  <c:v>1/12/2041</c:v>
                </c:pt>
                <c:pt idx="295">
                  <c:v>1/01/2042</c:v>
                </c:pt>
                <c:pt idx="296">
                  <c:v>1/02/2042</c:v>
                </c:pt>
                <c:pt idx="297">
                  <c:v>1/03/2042</c:v>
                </c:pt>
                <c:pt idx="298">
                  <c:v>1/04/2042</c:v>
                </c:pt>
                <c:pt idx="299">
                  <c:v>1/05/2042</c:v>
                </c:pt>
                <c:pt idx="300">
                  <c:v>1/06/2042</c:v>
                </c:pt>
                <c:pt idx="301">
                  <c:v>1/07/2042</c:v>
                </c:pt>
                <c:pt idx="302">
                  <c:v>1/08/2042</c:v>
                </c:pt>
                <c:pt idx="303">
                  <c:v>1/09/2042</c:v>
                </c:pt>
                <c:pt idx="304">
                  <c:v>1/10/2042</c:v>
                </c:pt>
                <c:pt idx="305">
                  <c:v>1/11/2042</c:v>
                </c:pt>
                <c:pt idx="306">
                  <c:v>1/12/2042</c:v>
                </c:pt>
                <c:pt idx="307">
                  <c:v>1/01/2043</c:v>
                </c:pt>
                <c:pt idx="308">
                  <c:v>1/02/2043</c:v>
                </c:pt>
                <c:pt idx="309">
                  <c:v>1/03/2043</c:v>
                </c:pt>
                <c:pt idx="310">
                  <c:v>1/04/2043</c:v>
                </c:pt>
                <c:pt idx="311">
                  <c:v>1/05/2043</c:v>
                </c:pt>
                <c:pt idx="312">
                  <c:v>1/06/2043</c:v>
                </c:pt>
                <c:pt idx="313">
                  <c:v>1/07/2043</c:v>
                </c:pt>
                <c:pt idx="314">
                  <c:v>1/08/2043</c:v>
                </c:pt>
                <c:pt idx="315">
                  <c:v>1/09/2043</c:v>
                </c:pt>
                <c:pt idx="316">
                  <c:v>1/10/2043</c:v>
                </c:pt>
                <c:pt idx="317">
                  <c:v>1/11/2043</c:v>
                </c:pt>
                <c:pt idx="318">
                  <c:v>1/12/2043</c:v>
                </c:pt>
                <c:pt idx="319">
                  <c:v>1/01/2044</c:v>
                </c:pt>
                <c:pt idx="320">
                  <c:v>1/02/2044</c:v>
                </c:pt>
                <c:pt idx="321">
                  <c:v>1/03/2044</c:v>
                </c:pt>
                <c:pt idx="322">
                  <c:v>1/04/2044</c:v>
                </c:pt>
                <c:pt idx="323">
                  <c:v>1/05/2044</c:v>
                </c:pt>
                <c:pt idx="324">
                  <c:v>1/06/2044</c:v>
                </c:pt>
                <c:pt idx="325">
                  <c:v>1/07/2044</c:v>
                </c:pt>
                <c:pt idx="326">
                  <c:v>1/08/2044</c:v>
                </c:pt>
                <c:pt idx="327">
                  <c:v>1/09/2044</c:v>
                </c:pt>
                <c:pt idx="328">
                  <c:v>1/10/2044</c:v>
                </c:pt>
                <c:pt idx="329">
                  <c:v>1/11/2044</c:v>
                </c:pt>
                <c:pt idx="330">
                  <c:v>1/12/2044</c:v>
                </c:pt>
                <c:pt idx="331">
                  <c:v>1/01/2045</c:v>
                </c:pt>
                <c:pt idx="332">
                  <c:v>1/02/2045</c:v>
                </c:pt>
                <c:pt idx="333">
                  <c:v>1/03/2045</c:v>
                </c:pt>
                <c:pt idx="334">
                  <c:v>1/04/2045</c:v>
                </c:pt>
                <c:pt idx="335">
                  <c:v>1/05/2045</c:v>
                </c:pt>
                <c:pt idx="336">
                  <c:v>1/06/2045</c:v>
                </c:pt>
                <c:pt idx="337">
                  <c:v>1/07/2045</c:v>
                </c:pt>
                <c:pt idx="338">
                  <c:v>1/08/2045</c:v>
                </c:pt>
                <c:pt idx="339">
                  <c:v>1/09/2045</c:v>
                </c:pt>
                <c:pt idx="340">
                  <c:v>1/10/2045</c:v>
                </c:pt>
                <c:pt idx="341">
                  <c:v>1/11/2045</c:v>
                </c:pt>
                <c:pt idx="342">
                  <c:v>1/12/2045</c:v>
                </c:pt>
                <c:pt idx="343">
                  <c:v>1/01/2046</c:v>
                </c:pt>
                <c:pt idx="344">
                  <c:v>1/02/2046</c:v>
                </c:pt>
                <c:pt idx="345">
                  <c:v>1/03/2046</c:v>
                </c:pt>
                <c:pt idx="346">
                  <c:v>1/04/2046</c:v>
                </c:pt>
                <c:pt idx="347">
                  <c:v>1/05/2046</c:v>
                </c:pt>
                <c:pt idx="348">
                  <c:v>1/06/2046</c:v>
                </c:pt>
                <c:pt idx="349">
                  <c:v>1/07/2046</c:v>
                </c:pt>
                <c:pt idx="350">
                  <c:v>1/08/2046</c:v>
                </c:pt>
                <c:pt idx="351">
                  <c:v>1/09/2046</c:v>
                </c:pt>
                <c:pt idx="352">
                  <c:v>1/10/2046</c:v>
                </c:pt>
                <c:pt idx="353">
                  <c:v>1/11/2046</c:v>
                </c:pt>
                <c:pt idx="354">
                  <c:v>1/12/2046</c:v>
                </c:pt>
                <c:pt idx="355">
                  <c:v>1/01/2047</c:v>
                </c:pt>
                <c:pt idx="356">
                  <c:v>1/02/2047</c:v>
                </c:pt>
                <c:pt idx="357">
                  <c:v>1/03/2047</c:v>
                </c:pt>
                <c:pt idx="358">
                  <c:v>1/04/2047</c:v>
                </c:pt>
                <c:pt idx="359">
                  <c:v>1/05/2047</c:v>
                </c:pt>
                <c:pt idx="360">
                  <c:v>1/06/2047</c:v>
                </c:pt>
                <c:pt idx="361">
                  <c:v>1/07/2047</c:v>
                </c:pt>
                <c:pt idx="362">
                  <c:v>1/08/2047</c:v>
                </c:pt>
                <c:pt idx="363">
                  <c:v>1/09/2047</c:v>
                </c:pt>
                <c:pt idx="364">
                  <c:v>1/10/2047</c:v>
                </c:pt>
                <c:pt idx="365">
                  <c:v>1/11/2047</c:v>
                </c:pt>
                <c:pt idx="366">
                  <c:v>1/12/2047</c:v>
                </c:pt>
                <c:pt idx="367">
                  <c:v>1/01/2048</c:v>
                </c:pt>
                <c:pt idx="368">
                  <c:v>1/02/2048</c:v>
                </c:pt>
                <c:pt idx="369">
                  <c:v>1/03/2048</c:v>
                </c:pt>
                <c:pt idx="370">
                  <c:v>1/04/2048</c:v>
                </c:pt>
                <c:pt idx="371">
                  <c:v>1/05/2048</c:v>
                </c:pt>
                <c:pt idx="372">
                  <c:v>1/06/2048</c:v>
                </c:pt>
                <c:pt idx="373">
                  <c:v>1/07/2048</c:v>
                </c:pt>
                <c:pt idx="374">
                  <c:v>1/08/2048</c:v>
                </c:pt>
                <c:pt idx="375">
                  <c:v>1/09/2048</c:v>
                </c:pt>
                <c:pt idx="376">
                  <c:v>1/10/2048</c:v>
                </c:pt>
                <c:pt idx="377">
                  <c:v>1/11/2048</c:v>
                </c:pt>
                <c:pt idx="378">
                  <c:v>1/12/2048</c:v>
                </c:pt>
                <c:pt idx="379">
                  <c:v>1/01/2049</c:v>
                </c:pt>
                <c:pt idx="380">
                  <c:v>1/02/2049</c:v>
                </c:pt>
                <c:pt idx="381">
                  <c:v>1/03/2049</c:v>
                </c:pt>
                <c:pt idx="382">
                  <c:v>1/04/2049</c:v>
                </c:pt>
                <c:pt idx="383">
                  <c:v>1/05/2049</c:v>
                </c:pt>
                <c:pt idx="384">
                  <c:v>1/06/2049</c:v>
                </c:pt>
                <c:pt idx="385">
                  <c:v>1/07/2049</c:v>
                </c:pt>
                <c:pt idx="386">
                  <c:v>1/08/2049</c:v>
                </c:pt>
                <c:pt idx="387">
                  <c:v>1/09/2049</c:v>
                </c:pt>
                <c:pt idx="388">
                  <c:v>1/10/2049</c:v>
                </c:pt>
                <c:pt idx="389">
                  <c:v>1/11/2049</c:v>
                </c:pt>
                <c:pt idx="390">
                  <c:v>1/12/2049</c:v>
                </c:pt>
                <c:pt idx="391">
                  <c:v>1/01/2050</c:v>
                </c:pt>
                <c:pt idx="392">
                  <c:v>1/02/2050</c:v>
                </c:pt>
                <c:pt idx="393">
                  <c:v>1/03/2050</c:v>
                </c:pt>
                <c:pt idx="394">
                  <c:v>1/04/2050</c:v>
                </c:pt>
                <c:pt idx="395">
                  <c:v>1/05/2050</c:v>
                </c:pt>
                <c:pt idx="396">
                  <c:v>1/06/2050</c:v>
                </c:pt>
                <c:pt idx="397">
                  <c:v>1/07/2050</c:v>
                </c:pt>
                <c:pt idx="398">
                  <c:v>1/08/2050</c:v>
                </c:pt>
                <c:pt idx="399">
                  <c:v>1/09/2050</c:v>
                </c:pt>
                <c:pt idx="400">
                  <c:v>1/10/2050</c:v>
                </c:pt>
                <c:pt idx="401">
                  <c:v>1/11/2050</c:v>
                </c:pt>
                <c:pt idx="402">
                  <c:v>1/12/2050</c:v>
                </c:pt>
                <c:pt idx="403">
                  <c:v>1/01/2051</c:v>
                </c:pt>
                <c:pt idx="404">
                  <c:v>1/02/2051</c:v>
                </c:pt>
                <c:pt idx="405">
                  <c:v>1/03/2051</c:v>
                </c:pt>
                <c:pt idx="406">
                  <c:v>1/04/2051</c:v>
                </c:pt>
                <c:pt idx="407">
                  <c:v>1/05/2051</c:v>
                </c:pt>
                <c:pt idx="408">
                  <c:v>1/06/2051</c:v>
                </c:pt>
                <c:pt idx="409">
                  <c:v>1/07/2051</c:v>
                </c:pt>
                <c:pt idx="410">
                  <c:v>1/08/2051</c:v>
                </c:pt>
                <c:pt idx="411">
                  <c:v>1/09/2051</c:v>
                </c:pt>
                <c:pt idx="412">
                  <c:v>1/10/2051</c:v>
                </c:pt>
                <c:pt idx="413">
                  <c:v>1/11/2051</c:v>
                </c:pt>
                <c:pt idx="414">
                  <c:v>1/12/2051</c:v>
                </c:pt>
                <c:pt idx="415">
                  <c:v>1/01/2052</c:v>
                </c:pt>
                <c:pt idx="416">
                  <c:v>1/02/2052</c:v>
                </c:pt>
                <c:pt idx="417">
                  <c:v>1/03/2052</c:v>
                </c:pt>
                <c:pt idx="418">
                  <c:v>1/04/2052</c:v>
                </c:pt>
                <c:pt idx="419">
                  <c:v>1/05/2052</c:v>
                </c:pt>
                <c:pt idx="420">
                  <c:v>1/06/2052</c:v>
                </c:pt>
                <c:pt idx="421">
                  <c:v>1/07/2052</c:v>
                </c:pt>
                <c:pt idx="422">
                  <c:v>1/08/2052</c:v>
                </c:pt>
                <c:pt idx="423">
                  <c:v>1/09/2052</c:v>
                </c:pt>
                <c:pt idx="424">
                  <c:v>1/10/2052</c:v>
                </c:pt>
                <c:pt idx="425">
                  <c:v>1/11/2052</c:v>
                </c:pt>
                <c:pt idx="426">
                  <c:v>1/12/2052</c:v>
                </c:pt>
                <c:pt idx="427">
                  <c:v>1/01/2053</c:v>
                </c:pt>
                <c:pt idx="428">
                  <c:v>1/02/2053</c:v>
                </c:pt>
                <c:pt idx="429">
                  <c:v>1/03/2053</c:v>
                </c:pt>
                <c:pt idx="430">
                  <c:v>1/04/2053</c:v>
                </c:pt>
                <c:pt idx="431">
                  <c:v>1/05/2053</c:v>
                </c:pt>
                <c:pt idx="432">
                  <c:v>1/06/2053</c:v>
                </c:pt>
                <c:pt idx="433">
                  <c:v>1/07/2053</c:v>
                </c:pt>
                <c:pt idx="434">
                  <c:v>1/08/2053</c:v>
                </c:pt>
                <c:pt idx="435">
                  <c:v>1/09/2053</c:v>
                </c:pt>
                <c:pt idx="436">
                  <c:v>1/10/2053</c:v>
                </c:pt>
                <c:pt idx="437">
                  <c:v>1/11/2053</c:v>
                </c:pt>
                <c:pt idx="438">
                  <c:v>1/12/2053</c:v>
                </c:pt>
                <c:pt idx="439">
                  <c:v>1/01/2054</c:v>
                </c:pt>
                <c:pt idx="440">
                  <c:v>1/02/2054</c:v>
                </c:pt>
                <c:pt idx="441">
                  <c:v>1/03/2054</c:v>
                </c:pt>
                <c:pt idx="442">
                  <c:v>1/04/2054</c:v>
                </c:pt>
                <c:pt idx="443">
                  <c:v>1/05/2054</c:v>
                </c:pt>
                <c:pt idx="444">
                  <c:v>1/06/2054</c:v>
                </c:pt>
                <c:pt idx="445">
                  <c:v>1/07/2054</c:v>
                </c:pt>
                <c:pt idx="446">
                  <c:v>1/08/2054</c:v>
                </c:pt>
                <c:pt idx="447">
                  <c:v>1/09/2054</c:v>
                </c:pt>
                <c:pt idx="448">
                  <c:v>1/10/2054</c:v>
                </c:pt>
                <c:pt idx="449">
                  <c:v>1/11/2054</c:v>
                </c:pt>
                <c:pt idx="450">
                  <c:v>1/12/2054</c:v>
                </c:pt>
                <c:pt idx="451">
                  <c:v>1/01/2055</c:v>
                </c:pt>
                <c:pt idx="452">
                  <c:v>1/02/2055</c:v>
                </c:pt>
                <c:pt idx="453">
                  <c:v>1/03/2055</c:v>
                </c:pt>
                <c:pt idx="454">
                  <c:v>1/04/2055</c:v>
                </c:pt>
                <c:pt idx="455">
                  <c:v>1/05/2055</c:v>
                </c:pt>
                <c:pt idx="456">
                  <c:v>1/06/2055</c:v>
                </c:pt>
                <c:pt idx="457">
                  <c:v>1/07/2055</c:v>
                </c:pt>
                <c:pt idx="458">
                  <c:v>1/08/2055</c:v>
                </c:pt>
                <c:pt idx="459">
                  <c:v>1/09/2055</c:v>
                </c:pt>
                <c:pt idx="460">
                  <c:v>1/10/2055</c:v>
                </c:pt>
                <c:pt idx="461">
                  <c:v>1/11/2055</c:v>
                </c:pt>
                <c:pt idx="462">
                  <c:v>1/12/2055</c:v>
                </c:pt>
                <c:pt idx="463">
                  <c:v>1/01/2056</c:v>
                </c:pt>
                <c:pt idx="464">
                  <c:v>1/02/2056</c:v>
                </c:pt>
                <c:pt idx="465">
                  <c:v>1/03/2056</c:v>
                </c:pt>
                <c:pt idx="466">
                  <c:v>1/04/2056</c:v>
                </c:pt>
                <c:pt idx="467">
                  <c:v>1/05/2056</c:v>
                </c:pt>
                <c:pt idx="468">
                  <c:v>1/06/2056</c:v>
                </c:pt>
                <c:pt idx="469">
                  <c:v>1/07/2056</c:v>
                </c:pt>
                <c:pt idx="470">
                  <c:v>1/08/2056</c:v>
                </c:pt>
                <c:pt idx="471">
                  <c:v>1/09/2056</c:v>
                </c:pt>
                <c:pt idx="472">
                  <c:v>1/10/2056</c:v>
                </c:pt>
                <c:pt idx="473">
                  <c:v>1/11/2056</c:v>
                </c:pt>
                <c:pt idx="474">
                  <c:v>1/12/2056</c:v>
                </c:pt>
                <c:pt idx="475">
                  <c:v>1/01/2057</c:v>
                </c:pt>
                <c:pt idx="476">
                  <c:v>1/02/2057</c:v>
                </c:pt>
                <c:pt idx="477">
                  <c:v>1/03/2057</c:v>
                </c:pt>
                <c:pt idx="478">
                  <c:v>1/04/2057</c:v>
                </c:pt>
                <c:pt idx="479">
                  <c:v>1/05/2057</c:v>
                </c:pt>
                <c:pt idx="480">
                  <c:v>1/06/2057</c:v>
                </c:pt>
                <c:pt idx="481">
                  <c:v>1/07/2057</c:v>
                </c:pt>
                <c:pt idx="482">
                  <c:v>1/08/2057</c:v>
                </c:pt>
                <c:pt idx="483">
                  <c:v>1/09/2057</c:v>
                </c:pt>
                <c:pt idx="484">
                  <c:v>1/10/2057</c:v>
                </c:pt>
                <c:pt idx="485">
                  <c:v>1/11/2057</c:v>
                </c:pt>
                <c:pt idx="486">
                  <c:v>1/12/2057</c:v>
                </c:pt>
                <c:pt idx="487">
                  <c:v>1/01/2058</c:v>
                </c:pt>
                <c:pt idx="488">
                  <c:v>1/02/2058</c:v>
                </c:pt>
                <c:pt idx="489">
                  <c:v>1/03/2058</c:v>
                </c:pt>
                <c:pt idx="490">
                  <c:v>1/04/2058</c:v>
                </c:pt>
                <c:pt idx="491">
                  <c:v>1/05/2058</c:v>
                </c:pt>
                <c:pt idx="492">
                  <c:v>1/06/2058</c:v>
                </c:pt>
                <c:pt idx="493">
                  <c:v>1/07/2058</c:v>
                </c:pt>
                <c:pt idx="494">
                  <c:v>1/08/2058</c:v>
                </c:pt>
                <c:pt idx="495">
                  <c:v>1/09/2058</c:v>
                </c:pt>
                <c:pt idx="496">
                  <c:v>1/10/2058</c:v>
                </c:pt>
                <c:pt idx="497">
                  <c:v>1/11/2058</c:v>
                </c:pt>
                <c:pt idx="498">
                  <c:v>1/12/2058</c:v>
                </c:pt>
                <c:pt idx="499">
                  <c:v>1/01/2059</c:v>
                </c:pt>
                <c:pt idx="500">
                  <c:v>1/02/2059</c:v>
                </c:pt>
                <c:pt idx="501">
                  <c:v>1/03/2059</c:v>
                </c:pt>
                <c:pt idx="502">
                  <c:v>1/04/2059</c:v>
                </c:pt>
                <c:pt idx="503">
                  <c:v>1/05/2059</c:v>
                </c:pt>
                <c:pt idx="504">
                  <c:v>1/06/2059</c:v>
                </c:pt>
                <c:pt idx="505">
                  <c:v>1/07/2059</c:v>
                </c:pt>
                <c:pt idx="506">
                  <c:v>1/08/2059</c:v>
                </c:pt>
                <c:pt idx="507">
                  <c:v>1/09/2059</c:v>
                </c:pt>
                <c:pt idx="508">
                  <c:v>1/10/2059</c:v>
                </c:pt>
                <c:pt idx="509">
                  <c:v>1/11/2059</c:v>
                </c:pt>
                <c:pt idx="510">
                  <c:v>1/12/2059</c:v>
                </c:pt>
                <c:pt idx="511">
                  <c:v>1/01/2060</c:v>
                </c:pt>
                <c:pt idx="512">
                  <c:v>1/02/2060</c:v>
                </c:pt>
                <c:pt idx="513">
                  <c:v>1/03/2060</c:v>
                </c:pt>
                <c:pt idx="514">
                  <c:v>1/04/2060</c:v>
                </c:pt>
                <c:pt idx="515">
                  <c:v>1/05/2060</c:v>
                </c:pt>
                <c:pt idx="516">
                  <c:v>1/06/2060</c:v>
                </c:pt>
                <c:pt idx="517">
                  <c:v>1/07/2060</c:v>
                </c:pt>
                <c:pt idx="518">
                  <c:v>1/08/2060</c:v>
                </c:pt>
                <c:pt idx="519">
                  <c:v>1/09/2060</c:v>
                </c:pt>
                <c:pt idx="520">
                  <c:v>1/10/2060</c:v>
                </c:pt>
                <c:pt idx="521">
                  <c:v>1/11/2060</c:v>
                </c:pt>
                <c:pt idx="522">
                  <c:v>1/12/2060</c:v>
                </c:pt>
                <c:pt idx="523">
                  <c:v>1/01/2061</c:v>
                </c:pt>
                <c:pt idx="524">
                  <c:v>1/02/2061</c:v>
                </c:pt>
                <c:pt idx="525">
                  <c:v>1/03/2061</c:v>
                </c:pt>
                <c:pt idx="526">
                  <c:v>1/04/2061</c:v>
                </c:pt>
                <c:pt idx="527">
                  <c:v>1/05/2061</c:v>
                </c:pt>
                <c:pt idx="528">
                  <c:v>1/06/2061</c:v>
                </c:pt>
                <c:pt idx="529">
                  <c:v>1/07/2061</c:v>
                </c:pt>
                <c:pt idx="530">
                  <c:v>1/08/2061</c:v>
                </c:pt>
                <c:pt idx="531">
                  <c:v>1/09/2061</c:v>
                </c:pt>
                <c:pt idx="532">
                  <c:v>1/10/2061</c:v>
                </c:pt>
                <c:pt idx="533">
                  <c:v>1/11/2061</c:v>
                </c:pt>
                <c:pt idx="534">
                  <c:v>1/12/2061</c:v>
                </c:pt>
                <c:pt idx="535">
                  <c:v>1/01/2062</c:v>
                </c:pt>
                <c:pt idx="536">
                  <c:v>1/02/2062</c:v>
                </c:pt>
                <c:pt idx="537">
                  <c:v>1/03/2062</c:v>
                </c:pt>
                <c:pt idx="538">
                  <c:v>1/04/2062</c:v>
                </c:pt>
                <c:pt idx="539">
                  <c:v>1/05/2062</c:v>
                </c:pt>
                <c:pt idx="540">
                  <c:v>1/06/2062</c:v>
                </c:pt>
                <c:pt idx="541">
                  <c:v>1/07/2062</c:v>
                </c:pt>
                <c:pt idx="542">
                  <c:v>1/08/2062</c:v>
                </c:pt>
                <c:pt idx="543">
                  <c:v>1/09/2062</c:v>
                </c:pt>
                <c:pt idx="544">
                  <c:v>1/10/2062</c:v>
                </c:pt>
                <c:pt idx="545">
                  <c:v>1/11/2062</c:v>
                </c:pt>
                <c:pt idx="546">
                  <c:v>1/12/2062</c:v>
                </c:pt>
                <c:pt idx="547">
                  <c:v>1/01/2063</c:v>
                </c:pt>
                <c:pt idx="548">
                  <c:v>1/02/2063</c:v>
                </c:pt>
                <c:pt idx="549">
                  <c:v>1/03/2063</c:v>
                </c:pt>
                <c:pt idx="550">
                  <c:v>1/04/2063</c:v>
                </c:pt>
                <c:pt idx="551">
                  <c:v>1/05/2063</c:v>
                </c:pt>
                <c:pt idx="552">
                  <c:v>1/06/2063</c:v>
                </c:pt>
                <c:pt idx="553">
                  <c:v>1/07/2063</c:v>
                </c:pt>
                <c:pt idx="554">
                  <c:v>1/08/2063</c:v>
                </c:pt>
                <c:pt idx="555">
                  <c:v>1/09/2063</c:v>
                </c:pt>
                <c:pt idx="556">
                  <c:v>1/10/2063</c:v>
                </c:pt>
                <c:pt idx="557">
                  <c:v>1/11/2063</c:v>
                </c:pt>
                <c:pt idx="558">
                  <c:v>1/12/2063</c:v>
                </c:pt>
                <c:pt idx="559">
                  <c:v>1/01/2064</c:v>
                </c:pt>
                <c:pt idx="560">
                  <c:v>1/02/2064</c:v>
                </c:pt>
              </c:strCache>
            </c:strRef>
          </c:cat>
          <c:val>
            <c:numRef>
              <c:f>_Hidden29!$C$2:$C$562</c:f>
              <c:numCache>
                <c:ptCount val="561"/>
                <c:pt idx="0">
                  <c:v>1332051934.1903884</c:v>
                </c:pt>
                <c:pt idx="1">
                  <c:v>1322715799.9418468</c:v>
                </c:pt>
                <c:pt idx="2">
                  <c:v>1313170670.151491</c:v>
                </c:pt>
                <c:pt idx="3">
                  <c:v>1304037794.1205297</c:v>
                </c:pt>
                <c:pt idx="4">
                  <c:v>1294573417.3281364</c:v>
                </c:pt>
                <c:pt idx="5">
                  <c:v>1285115007.068667</c:v>
                </c:pt>
                <c:pt idx="6">
                  <c:v>1275675437.5825176</c:v>
                </c:pt>
                <c:pt idx="7">
                  <c:v>1266254671.7775493</c:v>
                </c:pt>
                <c:pt idx="8">
                  <c:v>1256900369.4844728</c:v>
                </c:pt>
                <c:pt idx="9">
                  <c:v>1247406532.6031086</c:v>
                </c:pt>
                <c:pt idx="10">
                  <c:v>1237957631.1181216</c:v>
                </c:pt>
                <c:pt idx="11">
                  <c:v>1228255876.4630456</c:v>
                </c:pt>
                <c:pt idx="12">
                  <c:v>1219253564.4128675</c:v>
                </c:pt>
                <c:pt idx="13">
                  <c:v>1209597998.3102756</c:v>
                </c:pt>
                <c:pt idx="14">
                  <c:v>1200186054.5143485</c:v>
                </c:pt>
                <c:pt idx="15">
                  <c:v>1190624148.601895</c:v>
                </c:pt>
                <c:pt idx="16">
                  <c:v>1181343668.6151507</c:v>
                </c:pt>
                <c:pt idx="17">
                  <c:v>1171945932.7518516</c:v>
                </c:pt>
                <c:pt idx="18">
                  <c:v>1162583975.6608846</c:v>
                </c:pt>
                <c:pt idx="19">
                  <c:v>1153295664.8649209</c:v>
                </c:pt>
                <c:pt idx="20">
                  <c:v>1144024829.1963372</c:v>
                </c:pt>
                <c:pt idx="21">
                  <c:v>1134854141.9269407</c:v>
                </c:pt>
                <c:pt idx="22">
                  <c:v>1125619970.5821083</c:v>
                </c:pt>
                <c:pt idx="23">
                  <c:v>1116466493.5764368</c:v>
                </c:pt>
                <c:pt idx="24">
                  <c:v>1107136147.6787155</c:v>
                </c:pt>
                <c:pt idx="25">
                  <c:v>1097983758.1339242</c:v>
                </c:pt>
                <c:pt idx="26">
                  <c:v>1088109665.8810565</c:v>
                </c:pt>
                <c:pt idx="27">
                  <c:v>1079057298.8725214</c:v>
                </c:pt>
                <c:pt idx="28">
                  <c:v>1069854188.324013</c:v>
                </c:pt>
                <c:pt idx="29">
                  <c:v>1060697670.3212906</c:v>
                </c:pt>
                <c:pt idx="30">
                  <c:v>1051564188.2088486</c:v>
                </c:pt>
                <c:pt idx="31">
                  <c:v>1042312964.995482</c:v>
                </c:pt>
                <c:pt idx="32">
                  <c:v>1032946851.5955023</c:v>
                </c:pt>
                <c:pt idx="33">
                  <c:v>1023913980.2980632</c:v>
                </c:pt>
                <c:pt idx="34">
                  <c:v>1014482584.7353367</c:v>
                </c:pt>
                <c:pt idx="35">
                  <c:v>1005558614.3347237</c:v>
                </c:pt>
                <c:pt idx="36">
                  <c:v>995730944.5084486</c:v>
                </c:pt>
                <c:pt idx="37">
                  <c:v>986077686.8167901</c:v>
                </c:pt>
                <c:pt idx="38">
                  <c:v>976885753.8472486</c:v>
                </c:pt>
                <c:pt idx="39">
                  <c:v>967516103.6367483</c:v>
                </c:pt>
                <c:pt idx="40">
                  <c:v>957950132.2318374</c:v>
                </c:pt>
                <c:pt idx="41">
                  <c:v>949019923.3790612</c:v>
                </c:pt>
                <c:pt idx="42">
                  <c:v>940245463.3566798</c:v>
                </c:pt>
                <c:pt idx="43">
                  <c:v>930614814.1154482</c:v>
                </c:pt>
                <c:pt idx="44">
                  <c:v>921040863.5371883</c:v>
                </c:pt>
                <c:pt idx="45">
                  <c:v>912417471.7812885</c:v>
                </c:pt>
                <c:pt idx="46">
                  <c:v>902954188.1204125</c:v>
                </c:pt>
                <c:pt idx="47">
                  <c:v>894237077.3383237</c:v>
                </c:pt>
                <c:pt idx="48">
                  <c:v>885513025.6402895</c:v>
                </c:pt>
                <c:pt idx="49">
                  <c:v>876317659.874224</c:v>
                </c:pt>
                <c:pt idx="50">
                  <c:v>867559215.2194055</c:v>
                </c:pt>
                <c:pt idx="51">
                  <c:v>858650200.8018103</c:v>
                </c:pt>
                <c:pt idx="52">
                  <c:v>849880936.1349593</c:v>
                </c:pt>
                <c:pt idx="53">
                  <c:v>841294546.0265858</c:v>
                </c:pt>
                <c:pt idx="54">
                  <c:v>832788772.575063</c:v>
                </c:pt>
                <c:pt idx="55">
                  <c:v>824262763.502931</c:v>
                </c:pt>
                <c:pt idx="56">
                  <c:v>815693045.8762573</c:v>
                </c:pt>
                <c:pt idx="57">
                  <c:v>807338251.4565942</c:v>
                </c:pt>
                <c:pt idx="58">
                  <c:v>798868679.9458306</c:v>
                </c:pt>
                <c:pt idx="59">
                  <c:v>790375810.1723121</c:v>
                </c:pt>
                <c:pt idx="60">
                  <c:v>781860197.6909618</c:v>
                </c:pt>
                <c:pt idx="61">
                  <c:v>773282144.9021462</c:v>
                </c:pt>
                <c:pt idx="62">
                  <c:v>764868589.9909067</c:v>
                </c:pt>
                <c:pt idx="63">
                  <c:v>756516102.1087447</c:v>
                </c:pt>
                <c:pt idx="64">
                  <c:v>747669146.3952878</c:v>
                </c:pt>
                <c:pt idx="65">
                  <c:v>739260725.6086439</c:v>
                </c:pt>
                <c:pt idx="66">
                  <c:v>731023867.2030492</c:v>
                </c:pt>
                <c:pt idx="67">
                  <c:v>722771029.3870969</c:v>
                </c:pt>
                <c:pt idx="68">
                  <c:v>714543904.2988031</c:v>
                </c:pt>
                <c:pt idx="69">
                  <c:v>706453461.5680778</c:v>
                </c:pt>
                <c:pt idx="70">
                  <c:v>698273730.1106822</c:v>
                </c:pt>
                <c:pt idx="71">
                  <c:v>690051925.4275612</c:v>
                </c:pt>
                <c:pt idx="72">
                  <c:v>681920138.5511233</c:v>
                </c:pt>
                <c:pt idx="73">
                  <c:v>673883801.3138049</c:v>
                </c:pt>
                <c:pt idx="74">
                  <c:v>665746828.9172465</c:v>
                </c:pt>
                <c:pt idx="75">
                  <c:v>657609953.6537787</c:v>
                </c:pt>
                <c:pt idx="76">
                  <c:v>649661909.5293492</c:v>
                </c:pt>
                <c:pt idx="77">
                  <c:v>641575459.8848802</c:v>
                </c:pt>
                <c:pt idx="78">
                  <c:v>633697934.752044</c:v>
                </c:pt>
                <c:pt idx="79">
                  <c:v>625485659.7167982</c:v>
                </c:pt>
                <c:pt idx="80">
                  <c:v>617542873.7116406</c:v>
                </c:pt>
                <c:pt idx="81">
                  <c:v>609786195.079004</c:v>
                </c:pt>
                <c:pt idx="82">
                  <c:v>601989344.8642068</c:v>
                </c:pt>
                <c:pt idx="83">
                  <c:v>594257300.8623483</c:v>
                </c:pt>
                <c:pt idx="84">
                  <c:v>586527400.996661</c:v>
                </c:pt>
                <c:pt idx="85">
                  <c:v>578430767.6274228</c:v>
                </c:pt>
                <c:pt idx="86">
                  <c:v>570685073.7219261</c:v>
                </c:pt>
                <c:pt idx="87">
                  <c:v>562675998.8709617</c:v>
                </c:pt>
                <c:pt idx="88">
                  <c:v>555117305.5829444</c:v>
                </c:pt>
                <c:pt idx="89">
                  <c:v>547246560.8292763</c:v>
                </c:pt>
                <c:pt idx="90">
                  <c:v>539804610.1815102</c:v>
                </c:pt>
                <c:pt idx="91">
                  <c:v>532458866.7578622</c:v>
                </c:pt>
                <c:pt idx="92">
                  <c:v>525236813.3256763</c:v>
                </c:pt>
                <c:pt idx="93">
                  <c:v>518215086.67812115</c:v>
                </c:pt>
                <c:pt idx="94">
                  <c:v>511186021.5872772</c:v>
                </c:pt>
                <c:pt idx="95">
                  <c:v>504252206.85331804</c:v>
                </c:pt>
                <c:pt idx="96">
                  <c:v>497341609.09867096</c:v>
                </c:pt>
                <c:pt idx="97">
                  <c:v>490691914.4560076</c:v>
                </c:pt>
                <c:pt idx="98">
                  <c:v>484260304.72461945</c:v>
                </c:pt>
                <c:pt idx="99">
                  <c:v>477806687.63737005</c:v>
                </c:pt>
                <c:pt idx="100">
                  <c:v>471975977.9582741</c:v>
                </c:pt>
                <c:pt idx="101">
                  <c:v>466186152.10517615</c:v>
                </c:pt>
                <c:pt idx="102">
                  <c:v>460382180.1225989</c:v>
                </c:pt>
                <c:pt idx="103">
                  <c:v>454688351.20453304</c:v>
                </c:pt>
                <c:pt idx="104">
                  <c:v>449155341.6058287</c:v>
                </c:pt>
                <c:pt idx="105">
                  <c:v>443509739.1080412</c:v>
                </c:pt>
                <c:pt idx="106">
                  <c:v>438192783.0658282</c:v>
                </c:pt>
                <c:pt idx="107">
                  <c:v>432947916.00994843</c:v>
                </c:pt>
                <c:pt idx="108">
                  <c:v>427626020.2211782</c:v>
                </c:pt>
                <c:pt idx="109">
                  <c:v>422236841.9741594</c:v>
                </c:pt>
                <c:pt idx="110">
                  <c:v>416990605.9464291</c:v>
                </c:pt>
                <c:pt idx="111">
                  <c:v>411835875.0118868</c:v>
                </c:pt>
                <c:pt idx="112">
                  <c:v>406616052.5652359</c:v>
                </c:pt>
                <c:pt idx="113">
                  <c:v>401393626.43418366</c:v>
                </c:pt>
                <c:pt idx="114">
                  <c:v>396280601.4653095</c:v>
                </c:pt>
                <c:pt idx="115">
                  <c:v>391214686.0631688</c:v>
                </c:pt>
                <c:pt idx="116">
                  <c:v>386164899.05541706</c:v>
                </c:pt>
                <c:pt idx="117">
                  <c:v>381155678.20608544</c:v>
                </c:pt>
                <c:pt idx="118">
                  <c:v>376159396.7499046</c:v>
                </c:pt>
                <c:pt idx="119">
                  <c:v>371206577.5954512</c:v>
                </c:pt>
                <c:pt idx="120">
                  <c:v>366256896.9777066</c:v>
                </c:pt>
                <c:pt idx="121">
                  <c:v>361361545.1043089</c:v>
                </c:pt>
                <c:pt idx="122">
                  <c:v>356481832.3230027</c:v>
                </c:pt>
                <c:pt idx="123">
                  <c:v>351637374.32821625</c:v>
                </c:pt>
                <c:pt idx="124">
                  <c:v>346854587.3993174</c:v>
                </c:pt>
                <c:pt idx="125">
                  <c:v>342081290.4587913</c:v>
                </c:pt>
                <c:pt idx="126">
                  <c:v>337358332.4758386</c:v>
                </c:pt>
                <c:pt idx="127">
                  <c:v>332533951.44378704</c:v>
                </c:pt>
                <c:pt idx="128">
                  <c:v>327862773.2485936</c:v>
                </c:pt>
                <c:pt idx="129">
                  <c:v>323269097.28524584</c:v>
                </c:pt>
                <c:pt idx="130">
                  <c:v>318697728.97867453</c:v>
                </c:pt>
                <c:pt idx="131">
                  <c:v>314211602.94742775</c:v>
                </c:pt>
                <c:pt idx="132">
                  <c:v>309769350.10093886</c:v>
                </c:pt>
                <c:pt idx="133">
                  <c:v>305218542.73532534</c:v>
                </c:pt>
                <c:pt idx="134">
                  <c:v>300928749.82234347</c:v>
                </c:pt>
                <c:pt idx="135">
                  <c:v>296391148.9583885</c:v>
                </c:pt>
                <c:pt idx="136">
                  <c:v>292289161.1156594</c:v>
                </c:pt>
                <c:pt idx="137">
                  <c:v>288216612.0489988</c:v>
                </c:pt>
                <c:pt idx="138">
                  <c:v>284023675.4695257</c:v>
                </c:pt>
                <c:pt idx="139">
                  <c:v>280024484.33488387</c:v>
                </c:pt>
                <c:pt idx="140">
                  <c:v>276053925.35273594</c:v>
                </c:pt>
                <c:pt idx="141">
                  <c:v>272151086.21737576</c:v>
                </c:pt>
                <c:pt idx="142">
                  <c:v>268226691.37198484</c:v>
                </c:pt>
                <c:pt idx="143">
                  <c:v>264335250.29333025</c:v>
                </c:pt>
                <c:pt idx="144">
                  <c:v>260448786.2021004</c:v>
                </c:pt>
                <c:pt idx="145">
                  <c:v>256592388.05283937</c:v>
                </c:pt>
                <c:pt idx="146">
                  <c:v>252735026.89279395</c:v>
                </c:pt>
                <c:pt idx="147">
                  <c:v>248901075.514579</c:v>
                </c:pt>
                <c:pt idx="148">
                  <c:v>245099639.76438475</c:v>
                </c:pt>
                <c:pt idx="149">
                  <c:v>241302699.70896503</c:v>
                </c:pt>
                <c:pt idx="150">
                  <c:v>237162498.63838127</c:v>
                </c:pt>
                <c:pt idx="151">
                  <c:v>233418338.84155554</c:v>
                </c:pt>
                <c:pt idx="152">
                  <c:v>229502329.99143583</c:v>
                </c:pt>
                <c:pt idx="153">
                  <c:v>225853947.2641381</c:v>
                </c:pt>
                <c:pt idx="154">
                  <c:v>222213433.96329215</c:v>
                </c:pt>
                <c:pt idx="155">
                  <c:v>218400348.35648742</c:v>
                </c:pt>
                <c:pt idx="156">
                  <c:v>214790527.0713145</c:v>
                </c:pt>
                <c:pt idx="157">
                  <c:v>211412598.95969942</c:v>
                </c:pt>
                <c:pt idx="158">
                  <c:v>208117033.64665696</c:v>
                </c:pt>
                <c:pt idx="159">
                  <c:v>204926052.11843136</c:v>
                </c:pt>
                <c:pt idx="160">
                  <c:v>201766161.5050042</c:v>
                </c:pt>
                <c:pt idx="161">
                  <c:v>198751021.49592033</c:v>
                </c:pt>
                <c:pt idx="162">
                  <c:v>195776022.79000056</c:v>
                </c:pt>
                <c:pt idx="163">
                  <c:v>192820282.71040016</c:v>
                </c:pt>
                <c:pt idx="164">
                  <c:v>189882730.35064226</c:v>
                </c:pt>
                <c:pt idx="165">
                  <c:v>187002511.4475139</c:v>
                </c:pt>
                <c:pt idx="166">
                  <c:v>184108329.5816586</c:v>
                </c:pt>
                <c:pt idx="167">
                  <c:v>181063754.69571337</c:v>
                </c:pt>
                <c:pt idx="168">
                  <c:v>178203339.85080776</c:v>
                </c:pt>
                <c:pt idx="169">
                  <c:v>175371905.92556107</c:v>
                </c:pt>
                <c:pt idx="170">
                  <c:v>172461887.76382044</c:v>
                </c:pt>
                <c:pt idx="171">
                  <c:v>169647255.88389722</c:v>
                </c:pt>
                <c:pt idx="172">
                  <c:v>166858186.18931207</c:v>
                </c:pt>
                <c:pt idx="173">
                  <c:v>164072527.79756984</c:v>
                </c:pt>
                <c:pt idx="174">
                  <c:v>161302756.69000468</c:v>
                </c:pt>
                <c:pt idx="175">
                  <c:v>158513203.04228988</c:v>
                </c:pt>
                <c:pt idx="176">
                  <c:v>155760038.66045642</c:v>
                </c:pt>
                <c:pt idx="177">
                  <c:v>153029245.39175457</c:v>
                </c:pt>
                <c:pt idx="178">
                  <c:v>150293004.0056842</c:v>
                </c:pt>
                <c:pt idx="179">
                  <c:v>147572576.03382072</c:v>
                </c:pt>
                <c:pt idx="180">
                  <c:v>144729834.86202875</c:v>
                </c:pt>
                <c:pt idx="181">
                  <c:v>142036387.84334028</c:v>
                </c:pt>
                <c:pt idx="182">
                  <c:v>139353303.59539565</c:v>
                </c:pt>
                <c:pt idx="183">
                  <c:v>136688437.0077634</c:v>
                </c:pt>
                <c:pt idx="184">
                  <c:v>134050750.09584436</c:v>
                </c:pt>
                <c:pt idx="185">
                  <c:v>131424000.26044014</c:v>
                </c:pt>
                <c:pt idx="186">
                  <c:v>128817572.32048245</c:v>
                </c:pt>
                <c:pt idx="187">
                  <c:v>126219221.88574195</c:v>
                </c:pt>
                <c:pt idx="188">
                  <c:v>123634803.82683517</c:v>
                </c:pt>
                <c:pt idx="189">
                  <c:v>121095194.21825022</c:v>
                </c:pt>
                <c:pt idx="190">
                  <c:v>118558609.58882502</c:v>
                </c:pt>
                <c:pt idx="191">
                  <c:v>116063254.9504815</c:v>
                </c:pt>
                <c:pt idx="192">
                  <c:v>113601023.96488537</c:v>
                </c:pt>
                <c:pt idx="193">
                  <c:v>111203031.28001846</c:v>
                </c:pt>
                <c:pt idx="194">
                  <c:v>108862260.18404844</c:v>
                </c:pt>
                <c:pt idx="195">
                  <c:v>106570381.8288187</c:v>
                </c:pt>
                <c:pt idx="196">
                  <c:v>104345035.45014833</c:v>
                </c:pt>
                <c:pt idx="197">
                  <c:v>102135909.57129076</c:v>
                </c:pt>
                <c:pt idx="198">
                  <c:v>99834417.59847607</c:v>
                </c:pt>
                <c:pt idx="199">
                  <c:v>97649258.5821446</c:v>
                </c:pt>
                <c:pt idx="200">
                  <c:v>95479200.32096885</c:v>
                </c:pt>
                <c:pt idx="201">
                  <c:v>93331214.64840016</c:v>
                </c:pt>
                <c:pt idx="202">
                  <c:v>91182955.84918791</c:v>
                </c:pt>
                <c:pt idx="203">
                  <c:v>89057414.77017786</c:v>
                </c:pt>
                <c:pt idx="204">
                  <c:v>86939141.21152747</c:v>
                </c:pt>
                <c:pt idx="205">
                  <c:v>84842399.74386975</c:v>
                </c:pt>
                <c:pt idx="206">
                  <c:v>82757446.27650419</c:v>
                </c:pt>
                <c:pt idx="207">
                  <c:v>80684964.1335596</c:v>
                </c:pt>
                <c:pt idx="208">
                  <c:v>78635612.44597523</c:v>
                </c:pt>
                <c:pt idx="209">
                  <c:v>76614962.63507873</c:v>
                </c:pt>
                <c:pt idx="210">
                  <c:v>74621112.25832191</c:v>
                </c:pt>
                <c:pt idx="211">
                  <c:v>72665320.25458325</c:v>
                </c:pt>
                <c:pt idx="212">
                  <c:v>70723185.57870926</c:v>
                </c:pt>
                <c:pt idx="213">
                  <c:v>68806960.97484279</c:v>
                </c:pt>
                <c:pt idx="214">
                  <c:v>66916572.30085828</c:v>
                </c:pt>
                <c:pt idx="215">
                  <c:v>65089555.48909534</c:v>
                </c:pt>
                <c:pt idx="216">
                  <c:v>63324483.839391</c:v>
                </c:pt>
                <c:pt idx="217">
                  <c:v>61700586.7381902</c:v>
                </c:pt>
                <c:pt idx="218">
                  <c:v>60193040.17488429</c:v>
                </c:pt>
                <c:pt idx="219">
                  <c:v>58785865.56792373</c:v>
                </c:pt>
                <c:pt idx="220">
                  <c:v>57505283.21434959</c:v>
                </c:pt>
                <c:pt idx="221">
                  <c:v>56286255.849018626</c:v>
                </c:pt>
                <c:pt idx="222">
                  <c:v>55096924.6574092</c:v>
                </c:pt>
                <c:pt idx="223">
                  <c:v>53913576.82029392</c:v>
                </c:pt>
                <c:pt idx="224">
                  <c:v>52741238.62917864</c:v>
                </c:pt>
                <c:pt idx="225">
                  <c:v>51582882.847438075</c:v>
                </c:pt>
                <c:pt idx="226">
                  <c:v>50430286.81877174</c:v>
                </c:pt>
                <c:pt idx="227">
                  <c:v>49289032.552801736</c:v>
                </c:pt>
                <c:pt idx="228">
                  <c:v>48156759.02824158</c:v>
                </c:pt>
                <c:pt idx="229">
                  <c:v>47034469.39324305</c:v>
                </c:pt>
                <c:pt idx="230">
                  <c:v>45921553.2661794</c:v>
                </c:pt>
                <c:pt idx="231">
                  <c:v>44819638.436320804</c:v>
                </c:pt>
                <c:pt idx="232">
                  <c:v>43723215.58113346</c:v>
                </c:pt>
                <c:pt idx="233">
                  <c:v>42627879.378432885</c:v>
                </c:pt>
                <c:pt idx="234">
                  <c:v>41540372.34300474</c:v>
                </c:pt>
                <c:pt idx="235">
                  <c:v>40455172.10753308</c:v>
                </c:pt>
                <c:pt idx="236">
                  <c:v>39373482.14460977</c:v>
                </c:pt>
                <c:pt idx="237">
                  <c:v>38302319.247360714</c:v>
                </c:pt>
                <c:pt idx="238">
                  <c:v>37227772.30231349</c:v>
                </c:pt>
                <c:pt idx="239">
                  <c:v>36160330.67040047</c:v>
                </c:pt>
                <c:pt idx="240">
                  <c:v>35094311.53394195</c:v>
                </c:pt>
                <c:pt idx="241">
                  <c:v>34038824.33609271</c:v>
                </c:pt>
                <c:pt idx="242">
                  <c:v>32990440.116057288</c:v>
                </c:pt>
                <c:pt idx="243">
                  <c:v>31948399.94289631</c:v>
                </c:pt>
                <c:pt idx="244">
                  <c:v>30913608.757362712</c:v>
                </c:pt>
                <c:pt idx="245">
                  <c:v>29883550.999560468</c:v>
                </c:pt>
                <c:pt idx="246">
                  <c:v>28860244.405882727</c:v>
                </c:pt>
                <c:pt idx="247">
                  <c:v>27840394.544758018</c:v>
                </c:pt>
                <c:pt idx="248">
                  <c:v>26823165.256386843</c:v>
                </c:pt>
                <c:pt idx="249">
                  <c:v>25812885.68838504</c:v>
                </c:pt>
                <c:pt idx="250">
                  <c:v>24807258.69763377</c:v>
                </c:pt>
                <c:pt idx="251">
                  <c:v>23812550.36874698</c:v>
                </c:pt>
                <c:pt idx="252">
                  <c:v>22824093.312162604</c:v>
                </c:pt>
                <c:pt idx="253">
                  <c:v>21852433.87731049</c:v>
                </c:pt>
                <c:pt idx="254">
                  <c:v>20564047.995534927</c:v>
                </c:pt>
                <c:pt idx="255">
                  <c:v>19616660.545698848</c:v>
                </c:pt>
                <c:pt idx="256">
                  <c:v>18678399.62155275</c:v>
                </c:pt>
                <c:pt idx="257">
                  <c:v>17745489.83769573</c:v>
                </c:pt>
                <c:pt idx="258">
                  <c:v>16818495.77138758</c:v>
                </c:pt>
                <c:pt idx="259">
                  <c:v>15902405.308611795</c:v>
                </c:pt>
                <c:pt idx="260">
                  <c:v>14994006.370993033</c:v>
                </c:pt>
                <c:pt idx="261">
                  <c:v>14092756.472743087</c:v>
                </c:pt>
                <c:pt idx="262">
                  <c:v>13201597.952738063</c:v>
                </c:pt>
                <c:pt idx="263">
                  <c:v>12321740.039607842</c:v>
                </c:pt>
                <c:pt idx="264">
                  <c:v>11456413.789603123</c:v>
                </c:pt>
                <c:pt idx="265">
                  <c:v>10607355.91691401</c:v>
                </c:pt>
                <c:pt idx="266">
                  <c:v>9773249.704863753</c:v>
                </c:pt>
                <c:pt idx="267">
                  <c:v>8953110.773424443</c:v>
                </c:pt>
                <c:pt idx="268">
                  <c:v>8149996.992735946</c:v>
                </c:pt>
                <c:pt idx="269">
                  <c:v>7367687.3572488325</c:v>
                </c:pt>
                <c:pt idx="270">
                  <c:v>6613445.824987151</c:v>
                </c:pt>
                <c:pt idx="271">
                  <c:v>5917466.504540022</c:v>
                </c:pt>
                <c:pt idx="272">
                  <c:v>5233555.795380506</c:v>
                </c:pt>
                <c:pt idx="273">
                  <c:v>4569261.927969093</c:v>
                </c:pt>
                <c:pt idx="274">
                  <c:v>3933566.5131956087</c:v>
                </c:pt>
                <c:pt idx="275">
                  <c:v>3328351.9140651696</c:v>
                </c:pt>
                <c:pt idx="276">
                  <c:v>2781994.713218555</c:v>
                </c:pt>
                <c:pt idx="277">
                  <c:v>2325272.4747002725</c:v>
                </c:pt>
                <c:pt idx="278">
                  <c:v>1951720.1314848673</c:v>
                </c:pt>
                <c:pt idx="279">
                  <c:v>1664849.4153709784</c:v>
                </c:pt>
                <c:pt idx="280">
                  <c:v>1480941.9919894552</c:v>
                </c:pt>
                <c:pt idx="281">
                  <c:v>1373153.197687706</c:v>
                </c:pt>
                <c:pt idx="282">
                  <c:v>1298933.4273776363</c:v>
                </c:pt>
                <c:pt idx="283">
                  <c:v>1226280.1498744548</c:v>
                </c:pt>
                <c:pt idx="284">
                  <c:v>1159060.9723116148</c:v>
                </c:pt>
                <c:pt idx="285">
                  <c:v>1093679.5484375465</c:v>
                </c:pt>
                <c:pt idx="286">
                  <c:v>1031515.2748273412</c:v>
                </c:pt>
                <c:pt idx="287">
                  <c:v>973324.8788489631</c:v>
                </c:pt>
                <c:pt idx="288">
                  <c:v>920734.0843054228</c:v>
                </c:pt>
                <c:pt idx="289">
                  <c:v>875693.2812580197</c:v>
                </c:pt>
                <c:pt idx="290">
                  <c:v>837535.748641349</c:v>
                </c:pt>
                <c:pt idx="291">
                  <c:v>806214.0226734638</c:v>
                </c:pt>
                <c:pt idx="292">
                  <c:v>778413.9258841518</c:v>
                </c:pt>
                <c:pt idx="293">
                  <c:v>754896.6957370578</c:v>
                </c:pt>
                <c:pt idx="294">
                  <c:v>732290.9865640186</c:v>
                </c:pt>
                <c:pt idx="295">
                  <c:v>711140.1616737704</c:v>
                </c:pt>
                <c:pt idx="296">
                  <c:v>690013.0881659578</c:v>
                </c:pt>
                <c:pt idx="297">
                  <c:v>669019.5665591222</c:v>
                </c:pt>
                <c:pt idx="298">
                  <c:v>648307.7362969948</c:v>
                </c:pt>
                <c:pt idx="299">
                  <c:v>628101.4251916774</c:v>
                </c:pt>
                <c:pt idx="300">
                  <c:v>608477.780966993</c:v>
                </c:pt>
                <c:pt idx="301">
                  <c:v>588909.2288272413</c:v>
                </c:pt>
                <c:pt idx="302">
                  <c:v>570090.0437549461</c:v>
                </c:pt>
                <c:pt idx="303">
                  <c:v>551293.3843295416</c:v>
                </c:pt>
                <c:pt idx="304">
                  <c:v>532548.3239125381</c:v>
                </c:pt>
                <c:pt idx="305">
                  <c:v>513795.4753444669</c:v>
                </c:pt>
                <c:pt idx="306">
                  <c:v>495092.09866513795</c:v>
                </c:pt>
                <c:pt idx="307">
                  <c:v>476382.8816384396</c:v>
                </c:pt>
                <c:pt idx="308">
                  <c:v>457695.9038519128</c:v>
                </c:pt>
                <c:pt idx="309">
                  <c:v>439103.2795563122</c:v>
                </c:pt>
                <c:pt idx="310">
                  <c:v>420457.62864962383</c:v>
                </c:pt>
                <c:pt idx="311">
                  <c:v>401856.13662027585</c:v>
                </c:pt>
                <c:pt idx="312">
                  <c:v>384068.63594630663</c:v>
                </c:pt>
                <c:pt idx="313">
                  <c:v>366322.6149587772</c:v>
                </c:pt>
                <c:pt idx="314">
                  <c:v>348956.59510864643</c:v>
                </c:pt>
                <c:pt idx="315">
                  <c:v>331611.34973085194</c:v>
                </c:pt>
                <c:pt idx="316">
                  <c:v>314610.5301403872</c:v>
                </c:pt>
                <c:pt idx="317">
                  <c:v>297611.7606704559</c:v>
                </c:pt>
                <c:pt idx="318">
                  <c:v>280648.5338824456</c:v>
                </c:pt>
                <c:pt idx="319">
                  <c:v>263689.1289685742</c:v>
                </c:pt>
                <c:pt idx="320">
                  <c:v>246749.76874170435</c:v>
                </c:pt>
                <c:pt idx="321">
                  <c:v>229855.6971661468</c:v>
                </c:pt>
                <c:pt idx="322">
                  <c:v>213210.20844821344</c:v>
                </c:pt>
                <c:pt idx="323">
                  <c:v>196595.09012525037</c:v>
                </c:pt>
                <c:pt idx="324">
                  <c:v>180693.8155626772</c:v>
                </c:pt>
                <c:pt idx="325">
                  <c:v>165503.7116137683</c:v>
                </c:pt>
                <c:pt idx="326">
                  <c:v>150572.5162379542</c:v>
                </c:pt>
                <c:pt idx="327">
                  <c:v>136170.42660046509</c:v>
                </c:pt>
                <c:pt idx="328">
                  <c:v>121792.69740187058</c:v>
                </c:pt>
                <c:pt idx="329">
                  <c:v>107425.2028377092</c:v>
                </c:pt>
                <c:pt idx="330">
                  <c:v>94262.99243620982</c:v>
                </c:pt>
                <c:pt idx="331">
                  <c:v>81110.7689390225</c:v>
                </c:pt>
                <c:pt idx="332">
                  <c:v>67974.38992160549</c:v>
                </c:pt>
                <c:pt idx="333">
                  <c:v>54862.85958222117</c:v>
                </c:pt>
                <c:pt idx="334">
                  <c:v>43812.262608607154</c:v>
                </c:pt>
                <c:pt idx="335">
                  <c:v>33883.2023021664</c:v>
                </c:pt>
                <c:pt idx="336">
                  <c:v>26864.96918814386</c:v>
                </c:pt>
                <c:pt idx="337">
                  <c:v>21398.657457177895</c:v>
                </c:pt>
                <c:pt idx="338">
                  <c:v>18053.916146103515</c:v>
                </c:pt>
                <c:pt idx="339">
                  <c:v>15908.075381197023</c:v>
                </c:pt>
                <c:pt idx="340">
                  <c:v>15328.68728587837</c:v>
                </c:pt>
                <c:pt idx="341">
                  <c:v>15033.098951616174</c:v>
                </c:pt>
                <c:pt idx="342">
                  <c:v>14738.203642847906</c:v>
                </c:pt>
                <c:pt idx="343">
                  <c:v>14442.37417690503</c:v>
                </c:pt>
                <c:pt idx="344">
                  <c:v>14146.431183385635</c:v>
                </c:pt>
                <c:pt idx="345">
                  <c:v>13852.64756858237</c:v>
                </c:pt>
                <c:pt idx="346">
                  <c:v>13556.421212041623</c:v>
                </c:pt>
                <c:pt idx="347">
                  <c:v>13260.805429512247</c:v>
                </c:pt>
                <c:pt idx="348">
                  <c:v>12964.323640715438</c:v>
                </c:pt>
                <c:pt idx="349">
                  <c:v>12668.42058098645</c:v>
                </c:pt>
                <c:pt idx="350">
                  <c:v>12371.684569933683</c:v>
                </c:pt>
                <c:pt idx="351">
                  <c:v>12074.823095207748</c:v>
                </c:pt>
                <c:pt idx="352">
                  <c:v>11778.484248865467</c:v>
                </c:pt>
                <c:pt idx="353">
                  <c:v>11481.35943338152</c:v>
                </c:pt>
                <c:pt idx="354">
                  <c:v>11184.714379898582</c:v>
                </c:pt>
                <c:pt idx="355">
                  <c:v>10887.316626519012</c:v>
                </c:pt>
                <c:pt idx="356">
                  <c:v>10589.787002964169</c:v>
                </c:pt>
                <c:pt idx="357">
                  <c:v>10293.814069582542</c:v>
                </c:pt>
                <c:pt idx="358">
                  <c:v>9995.97583046247</c:v>
                </c:pt>
                <c:pt idx="359">
                  <c:v>9698.52982671216</c:v>
                </c:pt>
                <c:pt idx="360">
                  <c:v>9400.40631394893</c:v>
                </c:pt>
                <c:pt idx="361">
                  <c:v>9102.64882129705</c:v>
                </c:pt>
                <c:pt idx="362">
                  <c:v>8804.236419454232</c:v>
                </c:pt>
                <c:pt idx="363">
                  <c:v>8505.68711610422</c:v>
                </c:pt>
                <c:pt idx="364">
                  <c:v>8207.442669606298</c:v>
                </c:pt>
                <c:pt idx="365">
                  <c:v>7908.5911546773</c:v>
                </c:pt>
                <c:pt idx="366">
                  <c:v>7609.47045187536</c:v>
                </c:pt>
                <c:pt idx="367">
                  <c:v>7460.21894274878</c:v>
                </c:pt>
                <c:pt idx="368">
                  <c:v>7310.970705790078</c:v>
                </c:pt>
                <c:pt idx="369">
                  <c:v>7162.522143836761</c:v>
                </c:pt>
                <c:pt idx="370">
                  <c:v>7013.278561367994</c:v>
                </c:pt>
                <c:pt idx="371">
                  <c:v>6864.417776407619</c:v>
                </c:pt>
                <c:pt idx="372">
                  <c:v>6715.1810849382255</c:v>
                </c:pt>
                <c:pt idx="373">
                  <c:v>6566.3079369144825</c:v>
                </c:pt>
                <c:pt idx="374">
                  <c:v>6417.077644140357</c:v>
                </c:pt>
                <c:pt idx="375">
                  <c:v>6267.853788214428</c:v>
                </c:pt>
                <c:pt idx="376">
                  <c:v>6118.967314486755</c:v>
                </c:pt>
                <c:pt idx="377">
                  <c:v>5969.74650901149</c:v>
                </c:pt>
                <c:pt idx="378">
                  <c:v>5820.849227568835</c:v>
                </c:pt>
                <c:pt idx="379">
                  <c:v>5671.62576069808</c:v>
                </c:pt>
                <c:pt idx="380">
                  <c:v>5522.409565418228</c:v>
                </c:pt>
                <c:pt idx="381">
                  <c:v>5374.079331824194</c:v>
                </c:pt>
                <c:pt idx="382">
                  <c:v>5224.8409942445605</c:v>
                </c:pt>
                <c:pt idx="383">
                  <c:v>5075.886302176195</c:v>
                </c:pt>
                <c:pt idx="384">
                  <c:v>4926.647172034612</c:v>
                </c:pt>
                <c:pt idx="385">
                  <c:v>4777.672581215303</c:v>
                </c:pt>
                <c:pt idx="386">
                  <c:v>4628.427137518603</c:v>
                </c:pt>
                <c:pt idx="387">
                  <c:v>4479.1871310337665</c:v>
                </c:pt>
                <c:pt idx="388">
                  <c:v>4330.180449423964</c:v>
                </c:pt>
                <c:pt idx="389">
                  <c:v>4180.931209021389</c:v>
                </c:pt>
                <c:pt idx="390">
                  <c:v>4031.896294890645</c:v>
                </c:pt>
                <c:pt idx="391">
                  <c:v>3882.6376891225104</c:v>
                </c:pt>
                <c:pt idx="392">
                  <c:v>3733.375193090243</c:v>
                </c:pt>
                <c:pt idx="393">
                  <c:v>3584.6989250211755</c:v>
                </c:pt>
                <c:pt idx="394">
                  <c:v>3435.4079845054</c:v>
                </c:pt>
                <c:pt idx="395">
                  <c:v>3286.291780355</c:v>
                </c:pt>
                <c:pt idx="396">
                  <c:v>3136.9886989659744</c:v>
                </c:pt>
                <c:pt idx="397">
                  <c:v>2987.841432057656</c:v>
                </c:pt>
                <c:pt idx="398">
                  <c:v>2838.521047060683</c:v>
                </c:pt>
                <c:pt idx="399">
                  <c:v>2689.1954718423654</c:v>
                </c:pt>
                <c:pt idx="400">
                  <c:v>2539.9999645979788</c:v>
                </c:pt>
                <c:pt idx="401">
                  <c:v>2390.654619082657</c:v>
                </c:pt>
                <c:pt idx="402">
                  <c:v>2241.425610281422</c:v>
                </c:pt>
                <c:pt idx="403">
                  <c:v>2092.0606008646523</c:v>
                </c:pt>
                <c:pt idx="404">
                  <c:v>1942.6867153506332</c:v>
                </c:pt>
                <c:pt idx="405">
                  <c:v>1793.599897387432</c:v>
                </c:pt>
                <c:pt idx="406">
                  <c:v>1644.1876807371477</c:v>
                </c:pt>
                <c:pt idx="407">
                  <c:v>1494.8473266014705</c:v>
                </c:pt>
                <c:pt idx="408">
                  <c:v>1345.413334520724</c:v>
                </c:pt>
                <c:pt idx="409">
                  <c:v>1196.02738388614</c:v>
                </c:pt>
                <c:pt idx="410">
                  <c:v>1046.5668014503613</c:v>
                </c:pt>
                <c:pt idx="411">
                  <c:v>897.0914535884324</c:v>
                </c:pt>
                <c:pt idx="412">
                  <c:v>747.643638174104</c:v>
                </c:pt>
                <c:pt idx="413">
                  <c:v>598.1396595780602</c:v>
                </c:pt>
                <c:pt idx="414">
                  <c:v>448.6495239257455</c:v>
                </c:pt>
                <c:pt idx="415">
                  <c:v>299.1122522939602</c:v>
                </c:pt>
                <c:pt idx="416">
                  <c:v>149.56195946117998</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_Hidden29!$A$2:$A$562</c:f>
              <c:strCache>
                <c:ptCount val="561"/>
                <c:pt idx="0">
                  <c:v>1/06/2017</c:v>
                </c:pt>
                <c:pt idx="1">
                  <c:v>1/07/2017</c:v>
                </c:pt>
                <c:pt idx="2">
                  <c:v>1/08/2017</c:v>
                </c:pt>
                <c:pt idx="3">
                  <c:v>1/09/2017</c:v>
                </c:pt>
                <c:pt idx="4">
                  <c:v>1/10/2017</c:v>
                </c:pt>
                <c:pt idx="5">
                  <c:v>1/11/2017</c:v>
                </c:pt>
                <c:pt idx="6">
                  <c:v>1/12/2017</c:v>
                </c:pt>
                <c:pt idx="7">
                  <c:v>1/01/2018</c:v>
                </c:pt>
                <c:pt idx="8">
                  <c:v>1/02/2018</c:v>
                </c:pt>
                <c:pt idx="9">
                  <c:v>1/03/2018</c:v>
                </c:pt>
                <c:pt idx="10">
                  <c:v>1/04/2018</c:v>
                </c:pt>
                <c:pt idx="11">
                  <c:v>1/05/2018</c:v>
                </c:pt>
                <c:pt idx="12">
                  <c:v>1/06/2018</c:v>
                </c:pt>
                <c:pt idx="13">
                  <c:v>1/07/2018</c:v>
                </c:pt>
                <c:pt idx="14">
                  <c:v>1/08/2018</c:v>
                </c:pt>
                <c:pt idx="15">
                  <c:v>1/09/2018</c:v>
                </c:pt>
                <c:pt idx="16">
                  <c:v>1/10/2018</c:v>
                </c:pt>
                <c:pt idx="17">
                  <c:v>1/11/2018</c:v>
                </c:pt>
                <c:pt idx="18">
                  <c:v>1/12/2018</c:v>
                </c:pt>
                <c:pt idx="19">
                  <c:v>1/01/2019</c:v>
                </c:pt>
                <c:pt idx="20">
                  <c:v>1/02/2019</c:v>
                </c:pt>
                <c:pt idx="21">
                  <c:v>1/03/2019</c:v>
                </c:pt>
                <c:pt idx="22">
                  <c:v>1/04/2019</c:v>
                </c:pt>
                <c:pt idx="23">
                  <c:v>1/05/2019</c:v>
                </c:pt>
                <c:pt idx="24">
                  <c:v>1/06/2019</c:v>
                </c:pt>
                <c:pt idx="25">
                  <c:v>1/07/2019</c:v>
                </c:pt>
                <c:pt idx="26">
                  <c:v>1/08/2019</c:v>
                </c:pt>
                <c:pt idx="27">
                  <c:v>1/09/2019</c:v>
                </c:pt>
                <c:pt idx="28">
                  <c:v>1/10/2019</c:v>
                </c:pt>
                <c:pt idx="29">
                  <c:v>1/11/2019</c:v>
                </c:pt>
                <c:pt idx="30">
                  <c:v>1/12/2019</c:v>
                </c:pt>
                <c:pt idx="31">
                  <c:v>1/01/2020</c:v>
                </c:pt>
                <c:pt idx="32">
                  <c:v>1/02/2020</c:v>
                </c:pt>
                <c:pt idx="33">
                  <c:v>1/03/2020</c:v>
                </c:pt>
                <c:pt idx="34">
                  <c:v>1/04/2020</c:v>
                </c:pt>
                <c:pt idx="35">
                  <c:v>1/05/2020</c:v>
                </c:pt>
                <c:pt idx="36">
                  <c:v>1/06/2020</c:v>
                </c:pt>
                <c:pt idx="37">
                  <c:v>1/07/2020</c:v>
                </c:pt>
                <c:pt idx="38">
                  <c:v>1/08/2020</c:v>
                </c:pt>
                <c:pt idx="39">
                  <c:v>1/09/2020</c:v>
                </c:pt>
                <c:pt idx="40">
                  <c:v>1/10/2020</c:v>
                </c:pt>
                <c:pt idx="41">
                  <c:v>1/11/2020</c:v>
                </c:pt>
                <c:pt idx="42">
                  <c:v>1/12/2020</c:v>
                </c:pt>
                <c:pt idx="43">
                  <c:v>1/01/2021</c:v>
                </c:pt>
                <c:pt idx="44">
                  <c:v>1/02/2021</c:v>
                </c:pt>
                <c:pt idx="45">
                  <c:v>1/03/2021</c:v>
                </c:pt>
                <c:pt idx="46">
                  <c:v>1/04/2021</c:v>
                </c:pt>
                <c:pt idx="47">
                  <c:v>1/05/2021</c:v>
                </c:pt>
                <c:pt idx="48">
                  <c:v>1/06/2021</c:v>
                </c:pt>
                <c:pt idx="49">
                  <c:v>1/07/2021</c:v>
                </c:pt>
                <c:pt idx="50">
                  <c:v>1/08/2021</c:v>
                </c:pt>
                <c:pt idx="51">
                  <c:v>1/09/2021</c:v>
                </c:pt>
                <c:pt idx="52">
                  <c:v>1/10/2021</c:v>
                </c:pt>
                <c:pt idx="53">
                  <c:v>1/11/2021</c:v>
                </c:pt>
                <c:pt idx="54">
                  <c:v>1/12/2021</c:v>
                </c:pt>
                <c:pt idx="55">
                  <c:v>1/01/2022</c:v>
                </c:pt>
                <c:pt idx="56">
                  <c:v>1/02/2022</c:v>
                </c:pt>
                <c:pt idx="57">
                  <c:v>1/03/2022</c:v>
                </c:pt>
                <c:pt idx="58">
                  <c:v>1/04/2022</c:v>
                </c:pt>
                <c:pt idx="59">
                  <c:v>1/05/2022</c:v>
                </c:pt>
                <c:pt idx="60">
                  <c:v>1/06/2022</c:v>
                </c:pt>
                <c:pt idx="61">
                  <c:v>1/07/2022</c:v>
                </c:pt>
                <c:pt idx="62">
                  <c:v>1/08/2022</c:v>
                </c:pt>
                <c:pt idx="63">
                  <c:v>1/09/2022</c:v>
                </c:pt>
                <c:pt idx="64">
                  <c:v>1/10/2022</c:v>
                </c:pt>
                <c:pt idx="65">
                  <c:v>1/11/2022</c:v>
                </c:pt>
                <c:pt idx="66">
                  <c:v>1/12/2022</c:v>
                </c:pt>
                <c:pt idx="67">
                  <c:v>1/01/2023</c:v>
                </c:pt>
                <c:pt idx="68">
                  <c:v>1/02/2023</c:v>
                </c:pt>
                <c:pt idx="69">
                  <c:v>1/03/2023</c:v>
                </c:pt>
                <c:pt idx="70">
                  <c:v>1/04/2023</c:v>
                </c:pt>
                <c:pt idx="71">
                  <c:v>1/05/2023</c:v>
                </c:pt>
                <c:pt idx="72">
                  <c:v>1/06/2023</c:v>
                </c:pt>
                <c:pt idx="73">
                  <c:v>1/07/2023</c:v>
                </c:pt>
                <c:pt idx="74">
                  <c:v>1/08/2023</c:v>
                </c:pt>
                <c:pt idx="75">
                  <c:v>1/09/2023</c:v>
                </c:pt>
                <c:pt idx="76">
                  <c:v>1/10/2023</c:v>
                </c:pt>
                <c:pt idx="77">
                  <c:v>1/11/2023</c:v>
                </c:pt>
                <c:pt idx="78">
                  <c:v>1/12/2023</c:v>
                </c:pt>
                <c:pt idx="79">
                  <c:v>1/01/2024</c:v>
                </c:pt>
                <c:pt idx="80">
                  <c:v>1/02/2024</c:v>
                </c:pt>
                <c:pt idx="81">
                  <c:v>1/03/2024</c:v>
                </c:pt>
                <c:pt idx="82">
                  <c:v>1/04/2024</c:v>
                </c:pt>
                <c:pt idx="83">
                  <c:v>1/05/2024</c:v>
                </c:pt>
                <c:pt idx="84">
                  <c:v>1/06/2024</c:v>
                </c:pt>
                <c:pt idx="85">
                  <c:v>1/07/2024</c:v>
                </c:pt>
                <c:pt idx="86">
                  <c:v>1/08/2024</c:v>
                </c:pt>
                <c:pt idx="87">
                  <c:v>1/09/2024</c:v>
                </c:pt>
                <c:pt idx="88">
                  <c:v>1/10/2024</c:v>
                </c:pt>
                <c:pt idx="89">
                  <c:v>1/11/2024</c:v>
                </c:pt>
                <c:pt idx="90">
                  <c:v>1/12/2024</c:v>
                </c:pt>
                <c:pt idx="91">
                  <c:v>1/01/2025</c:v>
                </c:pt>
                <c:pt idx="92">
                  <c:v>1/02/2025</c:v>
                </c:pt>
                <c:pt idx="93">
                  <c:v>1/03/2025</c:v>
                </c:pt>
                <c:pt idx="94">
                  <c:v>1/04/2025</c:v>
                </c:pt>
                <c:pt idx="95">
                  <c:v>1/05/2025</c:v>
                </c:pt>
                <c:pt idx="96">
                  <c:v>1/06/2025</c:v>
                </c:pt>
                <c:pt idx="97">
                  <c:v>1/07/2025</c:v>
                </c:pt>
                <c:pt idx="98">
                  <c:v>1/08/2025</c:v>
                </c:pt>
                <c:pt idx="99">
                  <c:v>1/09/2025</c:v>
                </c:pt>
                <c:pt idx="100">
                  <c:v>1/10/2025</c:v>
                </c:pt>
                <c:pt idx="101">
                  <c:v>1/11/2025</c:v>
                </c:pt>
                <c:pt idx="102">
                  <c:v>1/12/2025</c:v>
                </c:pt>
                <c:pt idx="103">
                  <c:v>1/01/2026</c:v>
                </c:pt>
                <c:pt idx="104">
                  <c:v>1/02/2026</c:v>
                </c:pt>
                <c:pt idx="105">
                  <c:v>1/03/2026</c:v>
                </c:pt>
                <c:pt idx="106">
                  <c:v>1/04/2026</c:v>
                </c:pt>
                <c:pt idx="107">
                  <c:v>1/05/2026</c:v>
                </c:pt>
                <c:pt idx="108">
                  <c:v>1/06/2026</c:v>
                </c:pt>
                <c:pt idx="109">
                  <c:v>1/07/2026</c:v>
                </c:pt>
                <c:pt idx="110">
                  <c:v>1/08/2026</c:v>
                </c:pt>
                <c:pt idx="111">
                  <c:v>1/09/2026</c:v>
                </c:pt>
                <c:pt idx="112">
                  <c:v>1/10/2026</c:v>
                </c:pt>
                <c:pt idx="113">
                  <c:v>1/11/2026</c:v>
                </c:pt>
                <c:pt idx="114">
                  <c:v>1/12/2026</c:v>
                </c:pt>
                <c:pt idx="115">
                  <c:v>1/01/2027</c:v>
                </c:pt>
                <c:pt idx="116">
                  <c:v>1/02/2027</c:v>
                </c:pt>
                <c:pt idx="117">
                  <c:v>1/03/2027</c:v>
                </c:pt>
                <c:pt idx="118">
                  <c:v>1/04/2027</c:v>
                </c:pt>
                <c:pt idx="119">
                  <c:v>1/05/2027</c:v>
                </c:pt>
                <c:pt idx="120">
                  <c:v>1/06/2027</c:v>
                </c:pt>
                <c:pt idx="121">
                  <c:v>1/07/2027</c:v>
                </c:pt>
                <c:pt idx="122">
                  <c:v>1/08/2027</c:v>
                </c:pt>
                <c:pt idx="123">
                  <c:v>1/09/2027</c:v>
                </c:pt>
                <c:pt idx="124">
                  <c:v>1/10/2027</c:v>
                </c:pt>
                <c:pt idx="125">
                  <c:v>1/11/2027</c:v>
                </c:pt>
                <c:pt idx="126">
                  <c:v>1/12/2027</c:v>
                </c:pt>
                <c:pt idx="127">
                  <c:v>1/01/2028</c:v>
                </c:pt>
                <c:pt idx="128">
                  <c:v>1/02/2028</c:v>
                </c:pt>
                <c:pt idx="129">
                  <c:v>1/03/2028</c:v>
                </c:pt>
                <c:pt idx="130">
                  <c:v>1/04/2028</c:v>
                </c:pt>
                <c:pt idx="131">
                  <c:v>1/05/2028</c:v>
                </c:pt>
                <c:pt idx="132">
                  <c:v>1/06/2028</c:v>
                </c:pt>
                <c:pt idx="133">
                  <c:v>1/07/2028</c:v>
                </c:pt>
                <c:pt idx="134">
                  <c:v>1/08/2028</c:v>
                </c:pt>
                <c:pt idx="135">
                  <c:v>1/09/2028</c:v>
                </c:pt>
                <c:pt idx="136">
                  <c:v>1/10/2028</c:v>
                </c:pt>
                <c:pt idx="137">
                  <c:v>1/11/2028</c:v>
                </c:pt>
                <c:pt idx="138">
                  <c:v>1/12/2028</c:v>
                </c:pt>
                <c:pt idx="139">
                  <c:v>1/01/2029</c:v>
                </c:pt>
                <c:pt idx="140">
                  <c:v>1/02/2029</c:v>
                </c:pt>
                <c:pt idx="141">
                  <c:v>1/03/2029</c:v>
                </c:pt>
                <c:pt idx="142">
                  <c:v>1/04/2029</c:v>
                </c:pt>
                <c:pt idx="143">
                  <c:v>1/05/2029</c:v>
                </c:pt>
                <c:pt idx="144">
                  <c:v>1/06/2029</c:v>
                </c:pt>
                <c:pt idx="145">
                  <c:v>1/07/2029</c:v>
                </c:pt>
                <c:pt idx="146">
                  <c:v>1/08/2029</c:v>
                </c:pt>
                <c:pt idx="147">
                  <c:v>1/09/2029</c:v>
                </c:pt>
                <c:pt idx="148">
                  <c:v>1/10/2029</c:v>
                </c:pt>
                <c:pt idx="149">
                  <c:v>1/11/2029</c:v>
                </c:pt>
                <c:pt idx="150">
                  <c:v>1/12/2029</c:v>
                </c:pt>
                <c:pt idx="151">
                  <c:v>1/01/2030</c:v>
                </c:pt>
                <c:pt idx="152">
                  <c:v>1/02/2030</c:v>
                </c:pt>
                <c:pt idx="153">
                  <c:v>1/03/2030</c:v>
                </c:pt>
                <c:pt idx="154">
                  <c:v>1/04/2030</c:v>
                </c:pt>
                <c:pt idx="155">
                  <c:v>1/05/2030</c:v>
                </c:pt>
                <c:pt idx="156">
                  <c:v>1/06/2030</c:v>
                </c:pt>
                <c:pt idx="157">
                  <c:v>1/07/2030</c:v>
                </c:pt>
                <c:pt idx="158">
                  <c:v>1/08/2030</c:v>
                </c:pt>
                <c:pt idx="159">
                  <c:v>1/09/2030</c:v>
                </c:pt>
                <c:pt idx="160">
                  <c:v>1/10/2030</c:v>
                </c:pt>
                <c:pt idx="161">
                  <c:v>1/11/2030</c:v>
                </c:pt>
                <c:pt idx="162">
                  <c:v>1/12/2030</c:v>
                </c:pt>
                <c:pt idx="163">
                  <c:v>1/01/2031</c:v>
                </c:pt>
                <c:pt idx="164">
                  <c:v>1/02/2031</c:v>
                </c:pt>
                <c:pt idx="165">
                  <c:v>1/03/2031</c:v>
                </c:pt>
                <c:pt idx="166">
                  <c:v>1/04/2031</c:v>
                </c:pt>
                <c:pt idx="167">
                  <c:v>1/05/2031</c:v>
                </c:pt>
                <c:pt idx="168">
                  <c:v>1/06/2031</c:v>
                </c:pt>
                <c:pt idx="169">
                  <c:v>1/07/2031</c:v>
                </c:pt>
                <c:pt idx="170">
                  <c:v>1/08/2031</c:v>
                </c:pt>
                <c:pt idx="171">
                  <c:v>1/09/2031</c:v>
                </c:pt>
                <c:pt idx="172">
                  <c:v>1/10/2031</c:v>
                </c:pt>
                <c:pt idx="173">
                  <c:v>1/11/2031</c:v>
                </c:pt>
                <c:pt idx="174">
                  <c:v>1/12/2031</c:v>
                </c:pt>
                <c:pt idx="175">
                  <c:v>1/01/2032</c:v>
                </c:pt>
                <c:pt idx="176">
                  <c:v>1/02/2032</c:v>
                </c:pt>
                <c:pt idx="177">
                  <c:v>1/03/2032</c:v>
                </c:pt>
                <c:pt idx="178">
                  <c:v>1/04/2032</c:v>
                </c:pt>
                <c:pt idx="179">
                  <c:v>1/05/2032</c:v>
                </c:pt>
                <c:pt idx="180">
                  <c:v>1/06/2032</c:v>
                </c:pt>
                <c:pt idx="181">
                  <c:v>1/07/2032</c:v>
                </c:pt>
                <c:pt idx="182">
                  <c:v>1/08/2032</c:v>
                </c:pt>
                <c:pt idx="183">
                  <c:v>1/09/2032</c:v>
                </c:pt>
                <c:pt idx="184">
                  <c:v>1/10/2032</c:v>
                </c:pt>
                <c:pt idx="185">
                  <c:v>1/11/2032</c:v>
                </c:pt>
                <c:pt idx="186">
                  <c:v>1/12/2032</c:v>
                </c:pt>
                <c:pt idx="187">
                  <c:v>1/01/2033</c:v>
                </c:pt>
                <c:pt idx="188">
                  <c:v>1/02/2033</c:v>
                </c:pt>
                <c:pt idx="189">
                  <c:v>1/03/2033</c:v>
                </c:pt>
                <c:pt idx="190">
                  <c:v>1/04/2033</c:v>
                </c:pt>
                <c:pt idx="191">
                  <c:v>1/05/2033</c:v>
                </c:pt>
                <c:pt idx="192">
                  <c:v>1/06/2033</c:v>
                </c:pt>
                <c:pt idx="193">
                  <c:v>1/07/2033</c:v>
                </c:pt>
                <c:pt idx="194">
                  <c:v>1/08/2033</c:v>
                </c:pt>
                <c:pt idx="195">
                  <c:v>1/09/2033</c:v>
                </c:pt>
                <c:pt idx="196">
                  <c:v>1/10/2033</c:v>
                </c:pt>
                <c:pt idx="197">
                  <c:v>1/11/2033</c:v>
                </c:pt>
                <c:pt idx="198">
                  <c:v>1/12/2033</c:v>
                </c:pt>
                <c:pt idx="199">
                  <c:v>1/01/2034</c:v>
                </c:pt>
                <c:pt idx="200">
                  <c:v>1/02/2034</c:v>
                </c:pt>
                <c:pt idx="201">
                  <c:v>1/03/2034</c:v>
                </c:pt>
                <c:pt idx="202">
                  <c:v>1/04/2034</c:v>
                </c:pt>
                <c:pt idx="203">
                  <c:v>1/05/2034</c:v>
                </c:pt>
                <c:pt idx="204">
                  <c:v>1/06/2034</c:v>
                </c:pt>
                <c:pt idx="205">
                  <c:v>1/07/2034</c:v>
                </c:pt>
                <c:pt idx="206">
                  <c:v>1/08/2034</c:v>
                </c:pt>
                <c:pt idx="207">
                  <c:v>1/09/2034</c:v>
                </c:pt>
                <c:pt idx="208">
                  <c:v>1/10/2034</c:v>
                </c:pt>
                <c:pt idx="209">
                  <c:v>1/11/2034</c:v>
                </c:pt>
                <c:pt idx="210">
                  <c:v>1/12/2034</c:v>
                </c:pt>
                <c:pt idx="211">
                  <c:v>1/01/2035</c:v>
                </c:pt>
                <c:pt idx="212">
                  <c:v>1/02/2035</c:v>
                </c:pt>
                <c:pt idx="213">
                  <c:v>1/03/2035</c:v>
                </c:pt>
                <c:pt idx="214">
                  <c:v>1/04/2035</c:v>
                </c:pt>
                <c:pt idx="215">
                  <c:v>1/05/2035</c:v>
                </c:pt>
                <c:pt idx="216">
                  <c:v>1/06/2035</c:v>
                </c:pt>
                <c:pt idx="217">
                  <c:v>1/07/2035</c:v>
                </c:pt>
                <c:pt idx="218">
                  <c:v>1/08/2035</c:v>
                </c:pt>
                <c:pt idx="219">
                  <c:v>1/09/2035</c:v>
                </c:pt>
                <c:pt idx="220">
                  <c:v>1/10/2035</c:v>
                </c:pt>
                <c:pt idx="221">
                  <c:v>1/11/2035</c:v>
                </c:pt>
                <c:pt idx="222">
                  <c:v>1/12/2035</c:v>
                </c:pt>
                <c:pt idx="223">
                  <c:v>1/01/2036</c:v>
                </c:pt>
                <c:pt idx="224">
                  <c:v>1/02/2036</c:v>
                </c:pt>
                <c:pt idx="225">
                  <c:v>1/03/2036</c:v>
                </c:pt>
                <c:pt idx="226">
                  <c:v>1/04/2036</c:v>
                </c:pt>
                <c:pt idx="227">
                  <c:v>1/05/2036</c:v>
                </c:pt>
                <c:pt idx="228">
                  <c:v>1/06/2036</c:v>
                </c:pt>
                <c:pt idx="229">
                  <c:v>1/07/2036</c:v>
                </c:pt>
                <c:pt idx="230">
                  <c:v>1/08/2036</c:v>
                </c:pt>
                <c:pt idx="231">
                  <c:v>1/09/2036</c:v>
                </c:pt>
                <c:pt idx="232">
                  <c:v>1/10/2036</c:v>
                </c:pt>
                <c:pt idx="233">
                  <c:v>1/11/2036</c:v>
                </c:pt>
                <c:pt idx="234">
                  <c:v>1/12/2036</c:v>
                </c:pt>
                <c:pt idx="235">
                  <c:v>1/01/2037</c:v>
                </c:pt>
                <c:pt idx="236">
                  <c:v>1/02/2037</c:v>
                </c:pt>
                <c:pt idx="237">
                  <c:v>1/03/2037</c:v>
                </c:pt>
                <c:pt idx="238">
                  <c:v>1/04/2037</c:v>
                </c:pt>
                <c:pt idx="239">
                  <c:v>1/05/2037</c:v>
                </c:pt>
                <c:pt idx="240">
                  <c:v>1/06/2037</c:v>
                </c:pt>
                <c:pt idx="241">
                  <c:v>1/07/2037</c:v>
                </c:pt>
                <c:pt idx="242">
                  <c:v>1/08/2037</c:v>
                </c:pt>
                <c:pt idx="243">
                  <c:v>1/09/2037</c:v>
                </c:pt>
                <c:pt idx="244">
                  <c:v>1/10/2037</c:v>
                </c:pt>
                <c:pt idx="245">
                  <c:v>1/11/2037</c:v>
                </c:pt>
                <c:pt idx="246">
                  <c:v>1/12/2037</c:v>
                </c:pt>
                <c:pt idx="247">
                  <c:v>1/01/2038</c:v>
                </c:pt>
                <c:pt idx="248">
                  <c:v>1/02/2038</c:v>
                </c:pt>
                <c:pt idx="249">
                  <c:v>1/03/2038</c:v>
                </c:pt>
                <c:pt idx="250">
                  <c:v>1/04/2038</c:v>
                </c:pt>
                <c:pt idx="251">
                  <c:v>1/05/2038</c:v>
                </c:pt>
                <c:pt idx="252">
                  <c:v>1/06/2038</c:v>
                </c:pt>
                <c:pt idx="253">
                  <c:v>1/07/2038</c:v>
                </c:pt>
                <c:pt idx="254">
                  <c:v>1/08/2038</c:v>
                </c:pt>
                <c:pt idx="255">
                  <c:v>1/09/2038</c:v>
                </c:pt>
                <c:pt idx="256">
                  <c:v>1/10/2038</c:v>
                </c:pt>
                <c:pt idx="257">
                  <c:v>1/11/2038</c:v>
                </c:pt>
                <c:pt idx="258">
                  <c:v>1/12/2038</c:v>
                </c:pt>
                <c:pt idx="259">
                  <c:v>1/01/2039</c:v>
                </c:pt>
                <c:pt idx="260">
                  <c:v>1/02/2039</c:v>
                </c:pt>
                <c:pt idx="261">
                  <c:v>1/03/2039</c:v>
                </c:pt>
                <c:pt idx="262">
                  <c:v>1/04/2039</c:v>
                </c:pt>
                <c:pt idx="263">
                  <c:v>1/05/2039</c:v>
                </c:pt>
                <c:pt idx="264">
                  <c:v>1/06/2039</c:v>
                </c:pt>
                <c:pt idx="265">
                  <c:v>1/07/2039</c:v>
                </c:pt>
                <c:pt idx="266">
                  <c:v>1/08/2039</c:v>
                </c:pt>
                <c:pt idx="267">
                  <c:v>1/09/2039</c:v>
                </c:pt>
                <c:pt idx="268">
                  <c:v>1/10/2039</c:v>
                </c:pt>
                <c:pt idx="269">
                  <c:v>1/11/2039</c:v>
                </c:pt>
                <c:pt idx="270">
                  <c:v>1/12/2039</c:v>
                </c:pt>
                <c:pt idx="271">
                  <c:v>1/01/2040</c:v>
                </c:pt>
                <c:pt idx="272">
                  <c:v>1/02/2040</c:v>
                </c:pt>
                <c:pt idx="273">
                  <c:v>1/03/2040</c:v>
                </c:pt>
                <c:pt idx="274">
                  <c:v>1/04/2040</c:v>
                </c:pt>
                <c:pt idx="275">
                  <c:v>1/05/2040</c:v>
                </c:pt>
                <c:pt idx="276">
                  <c:v>1/06/2040</c:v>
                </c:pt>
                <c:pt idx="277">
                  <c:v>1/07/2040</c:v>
                </c:pt>
                <c:pt idx="278">
                  <c:v>1/08/2040</c:v>
                </c:pt>
                <c:pt idx="279">
                  <c:v>1/09/2040</c:v>
                </c:pt>
                <c:pt idx="280">
                  <c:v>1/10/2040</c:v>
                </c:pt>
                <c:pt idx="281">
                  <c:v>1/11/2040</c:v>
                </c:pt>
                <c:pt idx="282">
                  <c:v>1/12/2040</c:v>
                </c:pt>
                <c:pt idx="283">
                  <c:v>1/01/2041</c:v>
                </c:pt>
                <c:pt idx="284">
                  <c:v>1/02/2041</c:v>
                </c:pt>
                <c:pt idx="285">
                  <c:v>1/03/2041</c:v>
                </c:pt>
                <c:pt idx="286">
                  <c:v>1/04/2041</c:v>
                </c:pt>
                <c:pt idx="287">
                  <c:v>1/05/2041</c:v>
                </c:pt>
                <c:pt idx="288">
                  <c:v>1/06/2041</c:v>
                </c:pt>
                <c:pt idx="289">
                  <c:v>1/07/2041</c:v>
                </c:pt>
                <c:pt idx="290">
                  <c:v>1/08/2041</c:v>
                </c:pt>
                <c:pt idx="291">
                  <c:v>1/09/2041</c:v>
                </c:pt>
                <c:pt idx="292">
                  <c:v>1/10/2041</c:v>
                </c:pt>
                <c:pt idx="293">
                  <c:v>1/11/2041</c:v>
                </c:pt>
                <c:pt idx="294">
                  <c:v>1/12/2041</c:v>
                </c:pt>
                <c:pt idx="295">
                  <c:v>1/01/2042</c:v>
                </c:pt>
                <c:pt idx="296">
                  <c:v>1/02/2042</c:v>
                </c:pt>
                <c:pt idx="297">
                  <c:v>1/03/2042</c:v>
                </c:pt>
                <c:pt idx="298">
                  <c:v>1/04/2042</c:v>
                </c:pt>
                <c:pt idx="299">
                  <c:v>1/05/2042</c:v>
                </c:pt>
                <c:pt idx="300">
                  <c:v>1/06/2042</c:v>
                </c:pt>
                <c:pt idx="301">
                  <c:v>1/07/2042</c:v>
                </c:pt>
                <c:pt idx="302">
                  <c:v>1/08/2042</c:v>
                </c:pt>
                <c:pt idx="303">
                  <c:v>1/09/2042</c:v>
                </c:pt>
                <c:pt idx="304">
                  <c:v>1/10/2042</c:v>
                </c:pt>
                <c:pt idx="305">
                  <c:v>1/11/2042</c:v>
                </c:pt>
                <c:pt idx="306">
                  <c:v>1/12/2042</c:v>
                </c:pt>
                <c:pt idx="307">
                  <c:v>1/01/2043</c:v>
                </c:pt>
                <c:pt idx="308">
                  <c:v>1/02/2043</c:v>
                </c:pt>
                <c:pt idx="309">
                  <c:v>1/03/2043</c:v>
                </c:pt>
                <c:pt idx="310">
                  <c:v>1/04/2043</c:v>
                </c:pt>
                <c:pt idx="311">
                  <c:v>1/05/2043</c:v>
                </c:pt>
                <c:pt idx="312">
                  <c:v>1/06/2043</c:v>
                </c:pt>
                <c:pt idx="313">
                  <c:v>1/07/2043</c:v>
                </c:pt>
                <c:pt idx="314">
                  <c:v>1/08/2043</c:v>
                </c:pt>
                <c:pt idx="315">
                  <c:v>1/09/2043</c:v>
                </c:pt>
                <c:pt idx="316">
                  <c:v>1/10/2043</c:v>
                </c:pt>
                <c:pt idx="317">
                  <c:v>1/11/2043</c:v>
                </c:pt>
                <c:pt idx="318">
                  <c:v>1/12/2043</c:v>
                </c:pt>
                <c:pt idx="319">
                  <c:v>1/01/2044</c:v>
                </c:pt>
                <c:pt idx="320">
                  <c:v>1/02/2044</c:v>
                </c:pt>
                <c:pt idx="321">
                  <c:v>1/03/2044</c:v>
                </c:pt>
                <c:pt idx="322">
                  <c:v>1/04/2044</c:v>
                </c:pt>
                <c:pt idx="323">
                  <c:v>1/05/2044</c:v>
                </c:pt>
                <c:pt idx="324">
                  <c:v>1/06/2044</c:v>
                </c:pt>
                <c:pt idx="325">
                  <c:v>1/07/2044</c:v>
                </c:pt>
                <c:pt idx="326">
                  <c:v>1/08/2044</c:v>
                </c:pt>
                <c:pt idx="327">
                  <c:v>1/09/2044</c:v>
                </c:pt>
                <c:pt idx="328">
                  <c:v>1/10/2044</c:v>
                </c:pt>
                <c:pt idx="329">
                  <c:v>1/11/2044</c:v>
                </c:pt>
                <c:pt idx="330">
                  <c:v>1/12/2044</c:v>
                </c:pt>
                <c:pt idx="331">
                  <c:v>1/01/2045</c:v>
                </c:pt>
                <c:pt idx="332">
                  <c:v>1/02/2045</c:v>
                </c:pt>
                <c:pt idx="333">
                  <c:v>1/03/2045</c:v>
                </c:pt>
                <c:pt idx="334">
                  <c:v>1/04/2045</c:v>
                </c:pt>
                <c:pt idx="335">
                  <c:v>1/05/2045</c:v>
                </c:pt>
                <c:pt idx="336">
                  <c:v>1/06/2045</c:v>
                </c:pt>
                <c:pt idx="337">
                  <c:v>1/07/2045</c:v>
                </c:pt>
                <c:pt idx="338">
                  <c:v>1/08/2045</c:v>
                </c:pt>
                <c:pt idx="339">
                  <c:v>1/09/2045</c:v>
                </c:pt>
                <c:pt idx="340">
                  <c:v>1/10/2045</c:v>
                </c:pt>
                <c:pt idx="341">
                  <c:v>1/11/2045</c:v>
                </c:pt>
                <c:pt idx="342">
                  <c:v>1/12/2045</c:v>
                </c:pt>
                <c:pt idx="343">
                  <c:v>1/01/2046</c:v>
                </c:pt>
                <c:pt idx="344">
                  <c:v>1/02/2046</c:v>
                </c:pt>
                <c:pt idx="345">
                  <c:v>1/03/2046</c:v>
                </c:pt>
                <c:pt idx="346">
                  <c:v>1/04/2046</c:v>
                </c:pt>
                <c:pt idx="347">
                  <c:v>1/05/2046</c:v>
                </c:pt>
                <c:pt idx="348">
                  <c:v>1/06/2046</c:v>
                </c:pt>
                <c:pt idx="349">
                  <c:v>1/07/2046</c:v>
                </c:pt>
                <c:pt idx="350">
                  <c:v>1/08/2046</c:v>
                </c:pt>
                <c:pt idx="351">
                  <c:v>1/09/2046</c:v>
                </c:pt>
                <c:pt idx="352">
                  <c:v>1/10/2046</c:v>
                </c:pt>
                <c:pt idx="353">
                  <c:v>1/11/2046</c:v>
                </c:pt>
                <c:pt idx="354">
                  <c:v>1/12/2046</c:v>
                </c:pt>
                <c:pt idx="355">
                  <c:v>1/01/2047</c:v>
                </c:pt>
                <c:pt idx="356">
                  <c:v>1/02/2047</c:v>
                </c:pt>
                <c:pt idx="357">
                  <c:v>1/03/2047</c:v>
                </c:pt>
                <c:pt idx="358">
                  <c:v>1/04/2047</c:v>
                </c:pt>
                <c:pt idx="359">
                  <c:v>1/05/2047</c:v>
                </c:pt>
                <c:pt idx="360">
                  <c:v>1/06/2047</c:v>
                </c:pt>
                <c:pt idx="361">
                  <c:v>1/07/2047</c:v>
                </c:pt>
                <c:pt idx="362">
                  <c:v>1/08/2047</c:v>
                </c:pt>
                <c:pt idx="363">
                  <c:v>1/09/2047</c:v>
                </c:pt>
                <c:pt idx="364">
                  <c:v>1/10/2047</c:v>
                </c:pt>
                <c:pt idx="365">
                  <c:v>1/11/2047</c:v>
                </c:pt>
                <c:pt idx="366">
                  <c:v>1/12/2047</c:v>
                </c:pt>
                <c:pt idx="367">
                  <c:v>1/01/2048</c:v>
                </c:pt>
                <c:pt idx="368">
                  <c:v>1/02/2048</c:v>
                </c:pt>
                <c:pt idx="369">
                  <c:v>1/03/2048</c:v>
                </c:pt>
                <c:pt idx="370">
                  <c:v>1/04/2048</c:v>
                </c:pt>
                <c:pt idx="371">
                  <c:v>1/05/2048</c:v>
                </c:pt>
                <c:pt idx="372">
                  <c:v>1/06/2048</c:v>
                </c:pt>
                <c:pt idx="373">
                  <c:v>1/07/2048</c:v>
                </c:pt>
                <c:pt idx="374">
                  <c:v>1/08/2048</c:v>
                </c:pt>
                <c:pt idx="375">
                  <c:v>1/09/2048</c:v>
                </c:pt>
                <c:pt idx="376">
                  <c:v>1/10/2048</c:v>
                </c:pt>
                <c:pt idx="377">
                  <c:v>1/11/2048</c:v>
                </c:pt>
                <c:pt idx="378">
                  <c:v>1/12/2048</c:v>
                </c:pt>
                <c:pt idx="379">
                  <c:v>1/01/2049</c:v>
                </c:pt>
                <c:pt idx="380">
                  <c:v>1/02/2049</c:v>
                </c:pt>
                <c:pt idx="381">
                  <c:v>1/03/2049</c:v>
                </c:pt>
                <c:pt idx="382">
                  <c:v>1/04/2049</c:v>
                </c:pt>
                <c:pt idx="383">
                  <c:v>1/05/2049</c:v>
                </c:pt>
                <c:pt idx="384">
                  <c:v>1/06/2049</c:v>
                </c:pt>
                <c:pt idx="385">
                  <c:v>1/07/2049</c:v>
                </c:pt>
                <c:pt idx="386">
                  <c:v>1/08/2049</c:v>
                </c:pt>
                <c:pt idx="387">
                  <c:v>1/09/2049</c:v>
                </c:pt>
                <c:pt idx="388">
                  <c:v>1/10/2049</c:v>
                </c:pt>
                <c:pt idx="389">
                  <c:v>1/11/2049</c:v>
                </c:pt>
                <c:pt idx="390">
                  <c:v>1/12/2049</c:v>
                </c:pt>
                <c:pt idx="391">
                  <c:v>1/01/2050</c:v>
                </c:pt>
                <c:pt idx="392">
                  <c:v>1/02/2050</c:v>
                </c:pt>
                <c:pt idx="393">
                  <c:v>1/03/2050</c:v>
                </c:pt>
                <c:pt idx="394">
                  <c:v>1/04/2050</c:v>
                </c:pt>
                <c:pt idx="395">
                  <c:v>1/05/2050</c:v>
                </c:pt>
                <c:pt idx="396">
                  <c:v>1/06/2050</c:v>
                </c:pt>
                <c:pt idx="397">
                  <c:v>1/07/2050</c:v>
                </c:pt>
                <c:pt idx="398">
                  <c:v>1/08/2050</c:v>
                </c:pt>
                <c:pt idx="399">
                  <c:v>1/09/2050</c:v>
                </c:pt>
                <c:pt idx="400">
                  <c:v>1/10/2050</c:v>
                </c:pt>
                <c:pt idx="401">
                  <c:v>1/11/2050</c:v>
                </c:pt>
                <c:pt idx="402">
                  <c:v>1/12/2050</c:v>
                </c:pt>
                <c:pt idx="403">
                  <c:v>1/01/2051</c:v>
                </c:pt>
                <c:pt idx="404">
                  <c:v>1/02/2051</c:v>
                </c:pt>
                <c:pt idx="405">
                  <c:v>1/03/2051</c:v>
                </c:pt>
                <c:pt idx="406">
                  <c:v>1/04/2051</c:v>
                </c:pt>
                <c:pt idx="407">
                  <c:v>1/05/2051</c:v>
                </c:pt>
                <c:pt idx="408">
                  <c:v>1/06/2051</c:v>
                </c:pt>
                <c:pt idx="409">
                  <c:v>1/07/2051</c:v>
                </c:pt>
                <c:pt idx="410">
                  <c:v>1/08/2051</c:v>
                </c:pt>
                <c:pt idx="411">
                  <c:v>1/09/2051</c:v>
                </c:pt>
                <c:pt idx="412">
                  <c:v>1/10/2051</c:v>
                </c:pt>
                <c:pt idx="413">
                  <c:v>1/11/2051</c:v>
                </c:pt>
                <c:pt idx="414">
                  <c:v>1/12/2051</c:v>
                </c:pt>
                <c:pt idx="415">
                  <c:v>1/01/2052</c:v>
                </c:pt>
                <c:pt idx="416">
                  <c:v>1/02/2052</c:v>
                </c:pt>
                <c:pt idx="417">
                  <c:v>1/03/2052</c:v>
                </c:pt>
                <c:pt idx="418">
                  <c:v>1/04/2052</c:v>
                </c:pt>
                <c:pt idx="419">
                  <c:v>1/05/2052</c:v>
                </c:pt>
                <c:pt idx="420">
                  <c:v>1/06/2052</c:v>
                </c:pt>
                <c:pt idx="421">
                  <c:v>1/07/2052</c:v>
                </c:pt>
                <c:pt idx="422">
                  <c:v>1/08/2052</c:v>
                </c:pt>
                <c:pt idx="423">
                  <c:v>1/09/2052</c:v>
                </c:pt>
                <c:pt idx="424">
                  <c:v>1/10/2052</c:v>
                </c:pt>
                <c:pt idx="425">
                  <c:v>1/11/2052</c:v>
                </c:pt>
                <c:pt idx="426">
                  <c:v>1/12/2052</c:v>
                </c:pt>
                <c:pt idx="427">
                  <c:v>1/01/2053</c:v>
                </c:pt>
                <c:pt idx="428">
                  <c:v>1/02/2053</c:v>
                </c:pt>
                <c:pt idx="429">
                  <c:v>1/03/2053</c:v>
                </c:pt>
                <c:pt idx="430">
                  <c:v>1/04/2053</c:v>
                </c:pt>
                <c:pt idx="431">
                  <c:v>1/05/2053</c:v>
                </c:pt>
                <c:pt idx="432">
                  <c:v>1/06/2053</c:v>
                </c:pt>
                <c:pt idx="433">
                  <c:v>1/07/2053</c:v>
                </c:pt>
                <c:pt idx="434">
                  <c:v>1/08/2053</c:v>
                </c:pt>
                <c:pt idx="435">
                  <c:v>1/09/2053</c:v>
                </c:pt>
                <c:pt idx="436">
                  <c:v>1/10/2053</c:v>
                </c:pt>
                <c:pt idx="437">
                  <c:v>1/11/2053</c:v>
                </c:pt>
                <c:pt idx="438">
                  <c:v>1/12/2053</c:v>
                </c:pt>
                <c:pt idx="439">
                  <c:v>1/01/2054</c:v>
                </c:pt>
                <c:pt idx="440">
                  <c:v>1/02/2054</c:v>
                </c:pt>
                <c:pt idx="441">
                  <c:v>1/03/2054</c:v>
                </c:pt>
                <c:pt idx="442">
                  <c:v>1/04/2054</c:v>
                </c:pt>
                <c:pt idx="443">
                  <c:v>1/05/2054</c:v>
                </c:pt>
                <c:pt idx="444">
                  <c:v>1/06/2054</c:v>
                </c:pt>
                <c:pt idx="445">
                  <c:v>1/07/2054</c:v>
                </c:pt>
                <c:pt idx="446">
                  <c:v>1/08/2054</c:v>
                </c:pt>
                <c:pt idx="447">
                  <c:v>1/09/2054</c:v>
                </c:pt>
                <c:pt idx="448">
                  <c:v>1/10/2054</c:v>
                </c:pt>
                <c:pt idx="449">
                  <c:v>1/11/2054</c:v>
                </c:pt>
                <c:pt idx="450">
                  <c:v>1/12/2054</c:v>
                </c:pt>
                <c:pt idx="451">
                  <c:v>1/01/2055</c:v>
                </c:pt>
                <c:pt idx="452">
                  <c:v>1/02/2055</c:v>
                </c:pt>
                <c:pt idx="453">
                  <c:v>1/03/2055</c:v>
                </c:pt>
                <c:pt idx="454">
                  <c:v>1/04/2055</c:v>
                </c:pt>
                <c:pt idx="455">
                  <c:v>1/05/2055</c:v>
                </c:pt>
                <c:pt idx="456">
                  <c:v>1/06/2055</c:v>
                </c:pt>
                <c:pt idx="457">
                  <c:v>1/07/2055</c:v>
                </c:pt>
                <c:pt idx="458">
                  <c:v>1/08/2055</c:v>
                </c:pt>
                <c:pt idx="459">
                  <c:v>1/09/2055</c:v>
                </c:pt>
                <c:pt idx="460">
                  <c:v>1/10/2055</c:v>
                </c:pt>
                <c:pt idx="461">
                  <c:v>1/11/2055</c:v>
                </c:pt>
                <c:pt idx="462">
                  <c:v>1/12/2055</c:v>
                </c:pt>
                <c:pt idx="463">
                  <c:v>1/01/2056</c:v>
                </c:pt>
                <c:pt idx="464">
                  <c:v>1/02/2056</c:v>
                </c:pt>
                <c:pt idx="465">
                  <c:v>1/03/2056</c:v>
                </c:pt>
                <c:pt idx="466">
                  <c:v>1/04/2056</c:v>
                </c:pt>
                <c:pt idx="467">
                  <c:v>1/05/2056</c:v>
                </c:pt>
                <c:pt idx="468">
                  <c:v>1/06/2056</c:v>
                </c:pt>
                <c:pt idx="469">
                  <c:v>1/07/2056</c:v>
                </c:pt>
                <c:pt idx="470">
                  <c:v>1/08/2056</c:v>
                </c:pt>
                <c:pt idx="471">
                  <c:v>1/09/2056</c:v>
                </c:pt>
                <c:pt idx="472">
                  <c:v>1/10/2056</c:v>
                </c:pt>
                <c:pt idx="473">
                  <c:v>1/11/2056</c:v>
                </c:pt>
                <c:pt idx="474">
                  <c:v>1/12/2056</c:v>
                </c:pt>
                <c:pt idx="475">
                  <c:v>1/01/2057</c:v>
                </c:pt>
                <c:pt idx="476">
                  <c:v>1/02/2057</c:v>
                </c:pt>
                <c:pt idx="477">
                  <c:v>1/03/2057</c:v>
                </c:pt>
                <c:pt idx="478">
                  <c:v>1/04/2057</c:v>
                </c:pt>
                <c:pt idx="479">
                  <c:v>1/05/2057</c:v>
                </c:pt>
                <c:pt idx="480">
                  <c:v>1/06/2057</c:v>
                </c:pt>
                <c:pt idx="481">
                  <c:v>1/07/2057</c:v>
                </c:pt>
                <c:pt idx="482">
                  <c:v>1/08/2057</c:v>
                </c:pt>
                <c:pt idx="483">
                  <c:v>1/09/2057</c:v>
                </c:pt>
                <c:pt idx="484">
                  <c:v>1/10/2057</c:v>
                </c:pt>
                <c:pt idx="485">
                  <c:v>1/11/2057</c:v>
                </c:pt>
                <c:pt idx="486">
                  <c:v>1/12/2057</c:v>
                </c:pt>
                <c:pt idx="487">
                  <c:v>1/01/2058</c:v>
                </c:pt>
                <c:pt idx="488">
                  <c:v>1/02/2058</c:v>
                </c:pt>
                <c:pt idx="489">
                  <c:v>1/03/2058</c:v>
                </c:pt>
                <c:pt idx="490">
                  <c:v>1/04/2058</c:v>
                </c:pt>
                <c:pt idx="491">
                  <c:v>1/05/2058</c:v>
                </c:pt>
                <c:pt idx="492">
                  <c:v>1/06/2058</c:v>
                </c:pt>
                <c:pt idx="493">
                  <c:v>1/07/2058</c:v>
                </c:pt>
                <c:pt idx="494">
                  <c:v>1/08/2058</c:v>
                </c:pt>
                <c:pt idx="495">
                  <c:v>1/09/2058</c:v>
                </c:pt>
                <c:pt idx="496">
                  <c:v>1/10/2058</c:v>
                </c:pt>
                <c:pt idx="497">
                  <c:v>1/11/2058</c:v>
                </c:pt>
                <c:pt idx="498">
                  <c:v>1/12/2058</c:v>
                </c:pt>
                <c:pt idx="499">
                  <c:v>1/01/2059</c:v>
                </c:pt>
                <c:pt idx="500">
                  <c:v>1/02/2059</c:v>
                </c:pt>
                <c:pt idx="501">
                  <c:v>1/03/2059</c:v>
                </c:pt>
                <c:pt idx="502">
                  <c:v>1/04/2059</c:v>
                </c:pt>
                <c:pt idx="503">
                  <c:v>1/05/2059</c:v>
                </c:pt>
                <c:pt idx="504">
                  <c:v>1/06/2059</c:v>
                </c:pt>
                <c:pt idx="505">
                  <c:v>1/07/2059</c:v>
                </c:pt>
                <c:pt idx="506">
                  <c:v>1/08/2059</c:v>
                </c:pt>
                <c:pt idx="507">
                  <c:v>1/09/2059</c:v>
                </c:pt>
                <c:pt idx="508">
                  <c:v>1/10/2059</c:v>
                </c:pt>
                <c:pt idx="509">
                  <c:v>1/11/2059</c:v>
                </c:pt>
                <c:pt idx="510">
                  <c:v>1/12/2059</c:v>
                </c:pt>
                <c:pt idx="511">
                  <c:v>1/01/2060</c:v>
                </c:pt>
                <c:pt idx="512">
                  <c:v>1/02/2060</c:v>
                </c:pt>
                <c:pt idx="513">
                  <c:v>1/03/2060</c:v>
                </c:pt>
                <c:pt idx="514">
                  <c:v>1/04/2060</c:v>
                </c:pt>
                <c:pt idx="515">
                  <c:v>1/05/2060</c:v>
                </c:pt>
                <c:pt idx="516">
                  <c:v>1/06/2060</c:v>
                </c:pt>
                <c:pt idx="517">
                  <c:v>1/07/2060</c:v>
                </c:pt>
                <c:pt idx="518">
                  <c:v>1/08/2060</c:v>
                </c:pt>
                <c:pt idx="519">
                  <c:v>1/09/2060</c:v>
                </c:pt>
                <c:pt idx="520">
                  <c:v>1/10/2060</c:v>
                </c:pt>
                <c:pt idx="521">
                  <c:v>1/11/2060</c:v>
                </c:pt>
                <c:pt idx="522">
                  <c:v>1/12/2060</c:v>
                </c:pt>
                <c:pt idx="523">
                  <c:v>1/01/2061</c:v>
                </c:pt>
                <c:pt idx="524">
                  <c:v>1/02/2061</c:v>
                </c:pt>
                <c:pt idx="525">
                  <c:v>1/03/2061</c:v>
                </c:pt>
                <c:pt idx="526">
                  <c:v>1/04/2061</c:v>
                </c:pt>
                <c:pt idx="527">
                  <c:v>1/05/2061</c:v>
                </c:pt>
                <c:pt idx="528">
                  <c:v>1/06/2061</c:v>
                </c:pt>
                <c:pt idx="529">
                  <c:v>1/07/2061</c:v>
                </c:pt>
                <c:pt idx="530">
                  <c:v>1/08/2061</c:v>
                </c:pt>
                <c:pt idx="531">
                  <c:v>1/09/2061</c:v>
                </c:pt>
                <c:pt idx="532">
                  <c:v>1/10/2061</c:v>
                </c:pt>
                <c:pt idx="533">
                  <c:v>1/11/2061</c:v>
                </c:pt>
                <c:pt idx="534">
                  <c:v>1/12/2061</c:v>
                </c:pt>
                <c:pt idx="535">
                  <c:v>1/01/2062</c:v>
                </c:pt>
                <c:pt idx="536">
                  <c:v>1/02/2062</c:v>
                </c:pt>
                <c:pt idx="537">
                  <c:v>1/03/2062</c:v>
                </c:pt>
                <c:pt idx="538">
                  <c:v>1/04/2062</c:v>
                </c:pt>
                <c:pt idx="539">
                  <c:v>1/05/2062</c:v>
                </c:pt>
                <c:pt idx="540">
                  <c:v>1/06/2062</c:v>
                </c:pt>
                <c:pt idx="541">
                  <c:v>1/07/2062</c:v>
                </c:pt>
                <c:pt idx="542">
                  <c:v>1/08/2062</c:v>
                </c:pt>
                <c:pt idx="543">
                  <c:v>1/09/2062</c:v>
                </c:pt>
                <c:pt idx="544">
                  <c:v>1/10/2062</c:v>
                </c:pt>
                <c:pt idx="545">
                  <c:v>1/11/2062</c:v>
                </c:pt>
                <c:pt idx="546">
                  <c:v>1/12/2062</c:v>
                </c:pt>
                <c:pt idx="547">
                  <c:v>1/01/2063</c:v>
                </c:pt>
                <c:pt idx="548">
                  <c:v>1/02/2063</c:v>
                </c:pt>
                <c:pt idx="549">
                  <c:v>1/03/2063</c:v>
                </c:pt>
                <c:pt idx="550">
                  <c:v>1/04/2063</c:v>
                </c:pt>
                <c:pt idx="551">
                  <c:v>1/05/2063</c:v>
                </c:pt>
                <c:pt idx="552">
                  <c:v>1/06/2063</c:v>
                </c:pt>
                <c:pt idx="553">
                  <c:v>1/07/2063</c:v>
                </c:pt>
                <c:pt idx="554">
                  <c:v>1/08/2063</c:v>
                </c:pt>
                <c:pt idx="555">
                  <c:v>1/09/2063</c:v>
                </c:pt>
                <c:pt idx="556">
                  <c:v>1/10/2063</c:v>
                </c:pt>
                <c:pt idx="557">
                  <c:v>1/11/2063</c:v>
                </c:pt>
                <c:pt idx="558">
                  <c:v>1/12/2063</c:v>
                </c:pt>
                <c:pt idx="559">
                  <c:v>1/01/2064</c:v>
                </c:pt>
                <c:pt idx="560">
                  <c:v>1/02/2064</c:v>
                </c:pt>
              </c:strCache>
            </c:strRef>
          </c:cat>
          <c:val>
            <c:numRef>
              <c:f>_Hidden29!$D$2:$D$562</c:f>
              <c:numCache>
                <c:ptCount val="561"/>
                <c:pt idx="0">
                  <c:v>1328664251.9793444</c:v>
                </c:pt>
                <c:pt idx="1">
                  <c:v>1316104582.9878588</c:v>
                </c:pt>
                <c:pt idx="2">
                  <c:v>1303284190.8829885</c:v>
                </c:pt>
                <c:pt idx="3">
                  <c:v>1290928605.6103745</c:v>
                </c:pt>
                <c:pt idx="4">
                  <c:v>1278405110.9849632</c:v>
                </c:pt>
                <c:pt idx="5">
                  <c:v>1265837336.5388079</c:v>
                </c:pt>
                <c:pt idx="6">
                  <c:v>1253446687.463842</c:v>
                </c:pt>
                <c:pt idx="7">
                  <c:v>1241025847.8513699</c:v>
                </c:pt>
                <c:pt idx="8">
                  <c:v>1228725052.211219</c:v>
                </c:pt>
                <c:pt idx="9">
                  <c:v>1216642517.3570137</c:v>
                </c:pt>
                <c:pt idx="10">
                  <c:v>1204355913.8205438</c:v>
                </c:pt>
                <c:pt idx="11">
                  <c:v>1191976480.4561994</c:v>
                </c:pt>
                <c:pt idx="12">
                  <c:v>1180230849.6238213</c:v>
                </c:pt>
                <c:pt idx="13">
                  <c:v>1168002453.872156</c:v>
                </c:pt>
                <c:pt idx="14">
                  <c:v>1155966809.8948126</c:v>
                </c:pt>
                <c:pt idx="15">
                  <c:v>1143840760.0079386</c:v>
                </c:pt>
                <c:pt idx="16">
                  <c:v>1132131585.05171</c:v>
                </c:pt>
                <c:pt idx="17">
                  <c:v>1120268998.5585413</c:v>
                </c:pt>
                <c:pt idx="18">
                  <c:v>1108584600.844304</c:v>
                </c:pt>
                <c:pt idx="19">
                  <c:v>1096930877.0083332</c:v>
                </c:pt>
                <c:pt idx="20">
                  <c:v>1085345837.3971105</c:v>
                </c:pt>
                <c:pt idx="21">
                  <c:v>1074172075.0234344</c:v>
                </c:pt>
                <c:pt idx="22">
                  <c:v>1062722054.3434688</c:v>
                </c:pt>
                <c:pt idx="23">
                  <c:v>1051485686.1138569</c:v>
                </c:pt>
                <c:pt idx="24">
                  <c:v>1040046590.2951332</c:v>
                </c:pt>
                <c:pt idx="25">
                  <c:v>1028910139.7357072</c:v>
                </c:pt>
                <c:pt idx="26">
                  <c:v>1017064023.6067504</c:v>
                </c:pt>
                <c:pt idx="27">
                  <c:v>1006037626.0163785</c:v>
                </c:pt>
                <c:pt idx="28">
                  <c:v>995002279.1527861</c:v>
                </c:pt>
                <c:pt idx="29">
                  <c:v>983977555.2526238</c:v>
                </c:pt>
                <c:pt idx="30">
                  <c:v>973103718.1852355</c:v>
                </c:pt>
                <c:pt idx="31">
                  <c:v>962089726.7286428</c:v>
                </c:pt>
                <c:pt idx="32">
                  <c:v>951019685.2484866</c:v>
                </c:pt>
                <c:pt idx="33">
                  <c:v>940460251.4124475</c:v>
                </c:pt>
                <c:pt idx="34">
                  <c:v>929427805.2852848</c:v>
                </c:pt>
                <c:pt idx="35">
                  <c:v>918984577.3992578</c:v>
                </c:pt>
                <c:pt idx="36">
                  <c:v>907688700.4045955</c:v>
                </c:pt>
                <c:pt idx="37">
                  <c:v>896676574.3441176</c:v>
                </c:pt>
                <c:pt idx="38">
                  <c:v>886058837.3400972</c:v>
                </c:pt>
                <c:pt idx="39">
                  <c:v>875328523.0500506</c:v>
                </c:pt>
                <c:pt idx="40">
                  <c:v>864540906.5653946</c:v>
                </c:pt>
                <c:pt idx="41">
                  <c:v>854303269.128021</c:v>
                </c:pt>
                <c:pt idx="42">
                  <c:v>844321313.1344297</c:v>
                </c:pt>
                <c:pt idx="43">
                  <c:v>833547896.9869795</c:v>
                </c:pt>
                <c:pt idx="44">
                  <c:v>822874473.4915383</c:v>
                </c:pt>
                <c:pt idx="45">
                  <c:v>813297431.004531</c:v>
                </c:pt>
                <c:pt idx="46">
                  <c:v>802815256.506081</c:v>
                </c:pt>
                <c:pt idx="47">
                  <c:v>793108018.2537429</c:v>
                </c:pt>
                <c:pt idx="48">
                  <c:v>783373208.5080762</c:v>
                </c:pt>
                <c:pt idx="49">
                  <c:v>773330415.860678</c:v>
                </c:pt>
                <c:pt idx="50">
                  <c:v>763654205.8965671</c:v>
                </c:pt>
                <c:pt idx="51">
                  <c:v>753890011.8999153</c:v>
                </c:pt>
                <c:pt idx="52">
                  <c:v>744354072.0759283</c:v>
                </c:pt>
                <c:pt idx="53">
                  <c:v>734959905.154321</c:v>
                </c:pt>
                <c:pt idx="54">
                  <c:v>725738566.6879464</c:v>
                </c:pt>
                <c:pt idx="55">
                  <c:v>716481720.6185827</c:v>
                </c:pt>
                <c:pt idx="56">
                  <c:v>707229368.1012473</c:v>
                </c:pt>
                <c:pt idx="57">
                  <c:v>698377393.4936795</c:v>
                </c:pt>
                <c:pt idx="58">
                  <c:v>689293416.7863642</c:v>
                </c:pt>
                <c:pt idx="59">
                  <c:v>680286955.1995076</c:v>
                </c:pt>
                <c:pt idx="60">
                  <c:v>671245985.1537476</c:v>
                </c:pt>
                <c:pt idx="61">
                  <c:v>662247528.0146257</c:v>
                </c:pt>
                <c:pt idx="62">
                  <c:v>653376158.1576493</c:v>
                </c:pt>
                <c:pt idx="63">
                  <c:v>644597661.2086141</c:v>
                </c:pt>
                <c:pt idx="64">
                  <c:v>635491543.5026821</c:v>
                </c:pt>
                <c:pt idx="65">
                  <c:v>626746682.2098013</c:v>
                </c:pt>
                <c:pt idx="66">
                  <c:v>618238053.6837814</c:v>
                </c:pt>
                <c:pt idx="67">
                  <c:v>609703946.4770755</c:v>
                </c:pt>
                <c:pt idx="68">
                  <c:v>601230883.7330312</c:v>
                </c:pt>
                <c:pt idx="69">
                  <c:v>593057818.9726135</c:v>
                </c:pt>
                <c:pt idx="70">
                  <c:v>584700244.1248927</c:v>
                </c:pt>
                <c:pt idx="71">
                  <c:v>576393548.0224627</c:v>
                </c:pt>
                <c:pt idx="72">
                  <c:v>568152533.9328507</c:v>
                </c:pt>
                <c:pt idx="73">
                  <c:v>560075036.6800671</c:v>
                </c:pt>
                <c:pt idx="74">
                  <c:v>551905088.654157</c:v>
                </c:pt>
                <c:pt idx="75">
                  <c:v>543773154.1584604</c:v>
                </c:pt>
                <c:pt idx="76">
                  <c:v>535878775.52601063</c:v>
                </c:pt>
                <c:pt idx="77">
                  <c:v>527862717.0485946</c:v>
                </c:pt>
                <c:pt idx="78">
                  <c:v>520098144.00596124</c:v>
                </c:pt>
                <c:pt idx="79">
                  <c:v>512052466.40277386</c:v>
                </c:pt>
                <c:pt idx="80">
                  <c:v>504264404.0182226</c:v>
                </c:pt>
                <c:pt idx="81">
                  <c:v>496745827.52814823</c:v>
                </c:pt>
                <c:pt idx="82">
                  <c:v>489147160.7077701</c:v>
                </c:pt>
                <c:pt idx="83">
                  <c:v>481676020.25749373</c:v>
                </c:pt>
                <c:pt idx="84">
                  <c:v>474201473.1251177</c:v>
                </c:pt>
                <c:pt idx="85">
                  <c:v>466504401.59917504</c:v>
                </c:pt>
                <c:pt idx="86">
                  <c:v>459086970.0870074</c:v>
                </c:pt>
                <c:pt idx="87">
                  <c:v>451492911.72093487</c:v>
                </c:pt>
                <c:pt idx="88">
                  <c:v>444331476.36796254</c:v>
                </c:pt>
                <c:pt idx="89">
                  <c:v>436917507.0129848</c:v>
                </c:pt>
                <c:pt idx="90">
                  <c:v>429915162.8171983</c:v>
                </c:pt>
                <c:pt idx="91">
                  <c:v>422986327.6541788</c:v>
                </c:pt>
                <c:pt idx="92">
                  <c:v>416187964.42044395</c:v>
                </c:pt>
                <c:pt idx="93">
                  <c:v>409680721.43972325</c:v>
                </c:pt>
                <c:pt idx="94">
                  <c:v>403096045.53546405</c:v>
                </c:pt>
                <c:pt idx="95">
                  <c:v>396649711.75361776</c:v>
                </c:pt>
                <c:pt idx="96">
                  <c:v>390218830.9271365</c:v>
                </c:pt>
                <c:pt idx="97">
                  <c:v>384053827.2932343</c:v>
                </c:pt>
                <c:pt idx="98">
                  <c:v>378056021.32202893</c:v>
                </c:pt>
                <c:pt idx="99">
                  <c:v>372069101.46499693</c:v>
                </c:pt>
                <c:pt idx="100">
                  <c:v>366624128.57417184</c:v>
                </c:pt>
                <c:pt idx="101">
                  <c:v>361205712.74180394</c:v>
                </c:pt>
                <c:pt idx="102">
                  <c:v>355830781.17571807</c:v>
                </c:pt>
                <c:pt idx="103">
                  <c:v>350536244.7375593</c:v>
                </c:pt>
                <c:pt idx="104">
                  <c:v>345390003.32802296</c:v>
                </c:pt>
                <c:pt idx="105">
                  <c:v>340265150.7371734</c:v>
                </c:pt>
                <c:pt idx="106">
                  <c:v>335330938.3625403</c:v>
                </c:pt>
                <c:pt idx="107">
                  <c:v>330501796.48795927</c:v>
                </c:pt>
                <c:pt idx="108">
                  <c:v>325608990.0159342</c:v>
                </c:pt>
                <c:pt idx="109">
                  <c:v>320714175.32980585</c:v>
                </c:pt>
                <c:pt idx="110">
                  <c:v>315923836.8858884</c:v>
                </c:pt>
                <c:pt idx="111">
                  <c:v>311224940.2546479</c:v>
                </c:pt>
                <c:pt idx="112">
                  <c:v>306524014.0263292</c:v>
                </c:pt>
                <c:pt idx="113">
                  <c:v>301817591.6511284</c:v>
                </c:pt>
                <c:pt idx="114">
                  <c:v>297239592.9549787</c:v>
                </c:pt>
                <c:pt idx="115">
                  <c:v>292693506.10225385</c:v>
                </c:pt>
                <c:pt idx="116">
                  <c:v>288180656.0310904</c:v>
                </c:pt>
                <c:pt idx="117">
                  <c:v>283788988.65952945</c:v>
                </c:pt>
                <c:pt idx="118">
                  <c:v>279356740.341733</c:v>
                </c:pt>
                <c:pt idx="119">
                  <c:v>274999984.66725457</c:v>
                </c:pt>
                <c:pt idx="120">
                  <c:v>270643069.9179738</c:v>
                </c:pt>
                <c:pt idx="121">
                  <c:v>266368460.83121693</c:v>
                </c:pt>
                <c:pt idx="122">
                  <c:v>262103222.80098602</c:v>
                </c:pt>
                <c:pt idx="123">
                  <c:v>257883811.8383101</c:v>
                </c:pt>
                <c:pt idx="124">
                  <c:v>253750123.62114075</c:v>
                </c:pt>
                <c:pt idx="125">
                  <c:v>249621641.35247254</c:v>
                </c:pt>
                <c:pt idx="126">
                  <c:v>245569327.72657067</c:v>
                </c:pt>
                <c:pt idx="127">
                  <c:v>241441969.92343363</c:v>
                </c:pt>
                <c:pt idx="128">
                  <c:v>237444969.89247066</c:v>
                </c:pt>
                <c:pt idx="129">
                  <c:v>233561092.44270906</c:v>
                </c:pt>
                <c:pt idx="130">
                  <c:v>229672696.36201838</c:v>
                </c:pt>
                <c:pt idx="131">
                  <c:v>225882396.065155</c:v>
                </c:pt>
                <c:pt idx="132">
                  <c:v>222122577.88570076</c:v>
                </c:pt>
                <c:pt idx="133">
                  <c:v>218320713.6543085</c:v>
                </c:pt>
                <c:pt idx="134">
                  <c:v>214704823.65588987</c:v>
                </c:pt>
                <c:pt idx="135">
                  <c:v>210929558.6194928</c:v>
                </c:pt>
                <c:pt idx="136">
                  <c:v>207498371.07082355</c:v>
                </c:pt>
                <c:pt idx="137">
                  <c:v>204086878.1916819</c:v>
                </c:pt>
                <c:pt idx="138">
                  <c:v>200622844.76811004</c:v>
                </c:pt>
                <c:pt idx="139">
                  <c:v>197294936.82345673</c:v>
                </c:pt>
                <c:pt idx="140">
                  <c:v>194002780.23622978</c:v>
                </c:pt>
                <c:pt idx="141">
                  <c:v>190820581.5176984</c:v>
                </c:pt>
                <c:pt idx="142">
                  <c:v>187590667.34771997</c:v>
                </c:pt>
                <c:pt idx="143">
                  <c:v>184414083.8011209</c:v>
                </c:pt>
                <c:pt idx="144">
                  <c:v>181240576.03960776</c:v>
                </c:pt>
                <c:pt idx="145">
                  <c:v>178117516.86791003</c:v>
                </c:pt>
                <c:pt idx="146">
                  <c:v>174993691.13112894</c:v>
                </c:pt>
                <c:pt idx="147">
                  <c:v>171900770.11876136</c:v>
                </c:pt>
                <c:pt idx="148">
                  <c:v>168858718.64012712</c:v>
                </c:pt>
                <c:pt idx="149">
                  <c:v>165820068.47552967</c:v>
                </c:pt>
                <c:pt idx="150">
                  <c:v>162573851.20499206</c:v>
                </c:pt>
                <c:pt idx="151">
                  <c:v>159600314.7514427</c:v>
                </c:pt>
                <c:pt idx="152">
                  <c:v>156523648.0725985</c:v>
                </c:pt>
                <c:pt idx="153">
                  <c:v>153681525.79487836</c:v>
                </c:pt>
                <c:pt idx="154">
                  <c:v>150819807.51158932</c:v>
                </c:pt>
                <c:pt idx="155">
                  <c:v>147866967.20378327</c:v>
                </c:pt>
                <c:pt idx="156">
                  <c:v>145053113.54269078</c:v>
                </c:pt>
                <c:pt idx="157">
                  <c:v>142420518.99683702</c:v>
                </c:pt>
                <c:pt idx="158">
                  <c:v>139843865.14208284</c:v>
                </c:pt>
                <c:pt idx="159">
                  <c:v>137349492.21029142</c:v>
                </c:pt>
                <c:pt idx="160">
                  <c:v>134898768.13461193</c:v>
                </c:pt>
                <c:pt idx="161">
                  <c:v>132544928.21540084</c:v>
                </c:pt>
                <c:pt idx="162">
                  <c:v>130239587.99041331</c:v>
                </c:pt>
                <c:pt idx="163">
                  <c:v>127947062.73923697</c:v>
                </c:pt>
                <c:pt idx="164">
                  <c:v>125677393.71748172</c:v>
                </c:pt>
                <c:pt idx="165">
                  <c:v>123486719.4243283</c:v>
                </c:pt>
                <c:pt idx="166">
                  <c:v>121266360.7991164</c:v>
                </c:pt>
                <c:pt idx="167">
                  <c:v>118967461.90239863</c:v>
                </c:pt>
                <c:pt idx="168">
                  <c:v>116790254.91440372</c:v>
                </c:pt>
                <c:pt idx="169">
                  <c:v>114651715.22777805</c:v>
                </c:pt>
                <c:pt idx="170">
                  <c:v>112462507.61063848</c:v>
                </c:pt>
                <c:pt idx="171">
                  <c:v>110345736.91363591</c:v>
                </c:pt>
                <c:pt idx="172">
                  <c:v>108264482.87411287</c:v>
                </c:pt>
                <c:pt idx="173">
                  <c:v>106186290.51127042</c:v>
                </c:pt>
                <c:pt idx="174">
                  <c:v>104136778.20442723</c:v>
                </c:pt>
                <c:pt idx="175">
                  <c:v>102075586.11723554</c:v>
                </c:pt>
                <c:pt idx="176">
                  <c:v>100047578.0597845</c:v>
                </c:pt>
                <c:pt idx="177">
                  <c:v>98059666.49533305</c:v>
                </c:pt>
                <c:pt idx="178">
                  <c:v>96061382.60514297</c:v>
                </c:pt>
                <c:pt idx="179">
                  <c:v>94090438.76829645</c:v>
                </c:pt>
                <c:pt idx="180">
                  <c:v>92043260.56044729</c:v>
                </c:pt>
                <c:pt idx="181">
                  <c:v>90107992.59361455</c:v>
                </c:pt>
                <c:pt idx="182">
                  <c:v>88181007.65354225</c:v>
                </c:pt>
                <c:pt idx="183">
                  <c:v>86274739.93008804</c:v>
                </c:pt>
                <c:pt idx="184">
                  <c:v>84401642.26128161</c:v>
                </c:pt>
                <c:pt idx="185">
                  <c:v>82537331.47223382</c:v>
                </c:pt>
                <c:pt idx="186">
                  <c:v>80701316.40747406</c:v>
                </c:pt>
                <c:pt idx="187">
                  <c:v>78872408.00207014</c:v>
                </c:pt>
                <c:pt idx="188">
                  <c:v>77060964.19113427</c:v>
                </c:pt>
                <c:pt idx="189">
                  <c:v>75304636.89721735</c:v>
                </c:pt>
                <c:pt idx="190">
                  <c:v>73539724.91652332</c:v>
                </c:pt>
                <c:pt idx="191">
                  <c:v>71814710.96863836</c:v>
                </c:pt>
                <c:pt idx="192">
                  <c:v>70112428.44115286</c:v>
                </c:pt>
                <c:pt idx="193">
                  <c:v>68463509.37607206</c:v>
                </c:pt>
                <c:pt idx="194">
                  <c:v>66851933.23832741</c:v>
                </c:pt>
                <c:pt idx="195">
                  <c:v>65278059.92700402</c:v>
                </c:pt>
                <c:pt idx="196">
                  <c:v>63757646.148820624</c:v>
                </c:pt>
                <c:pt idx="197">
                  <c:v>62249094.42723501</c:v>
                </c:pt>
                <c:pt idx="198">
                  <c:v>60696637.58068773</c:v>
                </c:pt>
                <c:pt idx="199">
                  <c:v>59217134.39350762</c:v>
                </c:pt>
                <c:pt idx="200">
                  <c:v>57753898.203280374</c:v>
                </c:pt>
                <c:pt idx="201">
                  <c:v>56324917.48780557</c:v>
                </c:pt>
                <c:pt idx="202">
                  <c:v>54888505.449491724</c:v>
                </c:pt>
                <c:pt idx="203">
                  <c:v>53477068.28130683</c:v>
                </c:pt>
                <c:pt idx="204">
                  <c:v>52072322.13368559</c:v>
                </c:pt>
                <c:pt idx="205">
                  <c:v>50691402.88957591</c:v>
                </c:pt>
                <c:pt idx="206">
                  <c:v>49319940.0775386</c:v>
                </c:pt>
                <c:pt idx="207">
                  <c:v>47962538.70331262</c:v>
                </c:pt>
                <c:pt idx="208">
                  <c:v>46629267.511859156</c:v>
                </c:pt>
                <c:pt idx="209">
                  <c:v>45315524.04301478</c:v>
                </c:pt>
                <c:pt idx="210">
                  <c:v>44027588.42196632</c:v>
                </c:pt>
                <c:pt idx="211">
                  <c:v>42764604.97164838</c:v>
                </c:pt>
                <c:pt idx="212">
                  <c:v>41515777.90547557</c:v>
                </c:pt>
                <c:pt idx="213">
                  <c:v>40298126.73756769</c:v>
                </c:pt>
                <c:pt idx="214">
                  <c:v>39091313.3311505</c:v>
                </c:pt>
                <c:pt idx="215">
                  <c:v>37930419.650054745</c:v>
                </c:pt>
                <c:pt idx="216">
                  <c:v>36807989.245948985</c:v>
                </c:pt>
                <c:pt idx="217">
                  <c:v>35775811.7051432</c:v>
                </c:pt>
                <c:pt idx="218">
                  <c:v>34812929.760986716</c:v>
                </c:pt>
                <c:pt idx="219">
                  <c:v>33912616.99804501</c:v>
                </c:pt>
                <c:pt idx="220">
                  <c:v>33092219.9254804</c:v>
                </c:pt>
                <c:pt idx="221">
                  <c:v>32308337.318884652</c:v>
                </c:pt>
                <c:pt idx="222">
                  <c:v>31547821.430739522</c:v>
                </c:pt>
                <c:pt idx="223">
                  <c:v>30791741.611444086</c:v>
                </c:pt>
                <c:pt idx="224">
                  <c:v>30045575.441288453</c:v>
                </c:pt>
                <c:pt idx="225">
                  <c:v>29315766.446152203</c:v>
                </c:pt>
                <c:pt idx="226">
                  <c:v>28587828.887105037</c:v>
                </c:pt>
                <c:pt idx="227">
                  <c:v>27872106.768673908</c:v>
                </c:pt>
                <c:pt idx="228">
                  <c:v>27162569.276841287</c:v>
                </c:pt>
                <c:pt idx="229">
                  <c:v>26464251.324263755</c:v>
                </c:pt>
                <c:pt idx="230">
                  <c:v>25772350.289637417</c:v>
                </c:pt>
                <c:pt idx="231">
                  <c:v>25089955.8875481</c:v>
                </c:pt>
                <c:pt idx="232">
                  <c:v>24415937.836119916</c:v>
                </c:pt>
                <c:pt idx="233">
                  <c:v>23743740.515702203</c:v>
                </c:pt>
                <c:pt idx="234">
                  <c:v>23081049.983521577</c:v>
                </c:pt>
                <c:pt idx="235">
                  <c:v>22420914.498901818</c:v>
                </c:pt>
                <c:pt idx="236">
                  <c:v>21765927.951719835</c:v>
                </c:pt>
                <c:pt idx="237">
                  <c:v>21125137.783082608</c:v>
                </c:pt>
                <c:pt idx="238">
                  <c:v>20480267.285589553</c:v>
                </c:pt>
                <c:pt idx="239">
                  <c:v>19844069.1559814</c:v>
                </c:pt>
                <c:pt idx="240">
                  <c:v>19210079.338191293</c:v>
                </c:pt>
                <c:pt idx="241">
                  <c:v>18586462.95413289</c:v>
                </c:pt>
                <c:pt idx="242">
                  <c:v>17968192.887367796</c:v>
                </c:pt>
                <c:pt idx="243">
                  <c:v>17356393.869319603</c:v>
                </c:pt>
                <c:pt idx="244">
                  <c:v>16752894.673300851</c:v>
                </c:pt>
                <c:pt idx="245">
                  <c:v>16153492.979191398</c:v>
                </c:pt>
                <c:pt idx="246">
                  <c:v>15561950.03885358</c:v>
                </c:pt>
                <c:pt idx="247">
                  <c:v>14973850.424369127</c:v>
                </c:pt>
                <c:pt idx="248">
                  <c:v>14390047.354059014</c:v>
                </c:pt>
                <c:pt idx="249">
                  <c:v>13816240.108757274</c:v>
                </c:pt>
                <c:pt idx="250">
                  <c:v>13244213.786797097</c:v>
                </c:pt>
                <c:pt idx="251">
                  <c:v>12681863.833201148</c:v>
                </c:pt>
                <c:pt idx="252">
                  <c:v>12124526.89498012</c:v>
                </c:pt>
                <c:pt idx="253">
                  <c:v>11579794.415852517</c:v>
                </c:pt>
                <c:pt idx="254">
                  <c:v>10869354.066975687</c:v>
                </c:pt>
                <c:pt idx="255">
                  <c:v>10342232.50675898</c:v>
                </c:pt>
                <c:pt idx="256">
                  <c:v>9823328.110702252</c:v>
                </c:pt>
                <c:pt idx="257">
                  <c:v>9308958.028256334</c:v>
                </c:pt>
                <c:pt idx="258">
                  <c:v>8800959.00296496</c:v>
                </c:pt>
                <c:pt idx="259">
                  <c:v>8300414.0854608845</c:v>
                </c:pt>
                <c:pt idx="260">
                  <c:v>7806362.6774933785</c:v>
                </c:pt>
                <c:pt idx="261">
                  <c:v>7320286.803811969</c:v>
                </c:pt>
                <c:pt idx="262">
                  <c:v>6839947.129879002</c:v>
                </c:pt>
                <c:pt idx="263">
                  <c:v>6368366.53660693</c:v>
                </c:pt>
                <c:pt idx="264">
                  <c:v>5906072.773078129</c:v>
                </c:pt>
                <c:pt idx="265">
                  <c:v>5454902.734941088</c:v>
                </c:pt>
                <c:pt idx="266">
                  <c:v>5013176.068679675</c:v>
                </c:pt>
                <c:pt idx="267">
                  <c:v>4580807.202438768</c:v>
                </c:pt>
                <c:pt idx="268">
                  <c:v>4159635.4562984076</c:v>
                </c:pt>
                <c:pt idx="269">
                  <c:v>3750793.065540999</c:v>
                </c:pt>
                <c:pt idx="270">
                  <c:v>3358531.9445968615</c:v>
                </c:pt>
                <c:pt idx="271">
                  <c:v>2997447.493830331</c:v>
                </c:pt>
                <c:pt idx="272">
                  <c:v>2644275.6602218896</c:v>
                </c:pt>
                <c:pt idx="273">
                  <c:v>2303145.445319243</c:v>
                </c:pt>
                <c:pt idx="274">
                  <c:v>1977679.4535796787</c:v>
                </c:pt>
                <c:pt idx="275">
                  <c:v>1669277.0009253046</c:v>
                </c:pt>
                <c:pt idx="276">
                  <c:v>1391712.6155221572</c:v>
                </c:pt>
                <c:pt idx="277">
                  <c:v>1160371.0409092554</c:v>
                </c:pt>
                <c:pt idx="278">
                  <c:v>971481.7929006101</c:v>
                </c:pt>
                <c:pt idx="279">
                  <c:v>826582.4397059163</c:v>
                </c:pt>
                <c:pt idx="280">
                  <c:v>733464.3869981822</c:v>
                </c:pt>
                <c:pt idx="281">
                  <c:v>678350.3751639125</c:v>
                </c:pt>
                <c:pt idx="282">
                  <c:v>640105.7634038558</c:v>
                </c:pt>
                <c:pt idx="283">
                  <c:v>602765.8447682044</c:v>
                </c:pt>
                <c:pt idx="284">
                  <c:v>568275.9970173059</c:v>
                </c:pt>
                <c:pt idx="285">
                  <c:v>534988.2419446144</c:v>
                </c:pt>
                <c:pt idx="286">
                  <c:v>503296.4909935425</c:v>
                </c:pt>
                <c:pt idx="287">
                  <c:v>473735.3912862866</c:v>
                </c:pt>
                <c:pt idx="288">
                  <c:v>446998.7613126128</c:v>
                </c:pt>
                <c:pt idx="289">
                  <c:v>424085.9496473443</c:v>
                </c:pt>
                <c:pt idx="290">
                  <c:v>404575.2512941295</c:v>
                </c:pt>
                <c:pt idx="291">
                  <c:v>388454.7174555618</c:v>
                </c:pt>
                <c:pt idx="292">
                  <c:v>374136.7905999314</c:v>
                </c:pt>
                <c:pt idx="293">
                  <c:v>361910.71129004535</c:v>
                </c:pt>
                <c:pt idx="294">
                  <c:v>350209.05291083484</c:v>
                </c:pt>
                <c:pt idx="295">
                  <c:v>339229.00520558865</c:v>
                </c:pt>
                <c:pt idx="296">
                  <c:v>328313.8425278562</c:v>
                </c:pt>
                <c:pt idx="297">
                  <c:v>317593.6432532173</c:v>
                </c:pt>
                <c:pt idx="298">
                  <c:v>306978.72549462557</c:v>
                </c:pt>
                <c:pt idx="299">
                  <c:v>296678.87309236155</c:v>
                </c:pt>
                <c:pt idx="300">
                  <c:v>286678.85354378936</c:v>
                </c:pt>
                <c:pt idx="301">
                  <c:v>276776.40387272876</c:v>
                </c:pt>
                <c:pt idx="302">
                  <c:v>267250.3307383813</c:v>
                </c:pt>
                <c:pt idx="303">
                  <c:v>257781.45382839785</c:v>
                </c:pt>
                <c:pt idx="304">
                  <c:v>248403.4808672936</c:v>
                </c:pt>
                <c:pt idx="305">
                  <c:v>239046.8490016924</c:v>
                </c:pt>
                <c:pt idx="306">
                  <c:v>229778.03473822292</c:v>
                </c:pt>
                <c:pt idx="307">
                  <c:v>220532.57849735455</c:v>
                </c:pt>
                <c:pt idx="308">
                  <c:v>211342.93133099363</c:v>
                </c:pt>
                <c:pt idx="309">
                  <c:v>202291.90210262593</c:v>
                </c:pt>
                <c:pt idx="310">
                  <c:v>193209.35322546566</c:v>
                </c:pt>
                <c:pt idx="311">
                  <c:v>184207.06465004158</c:v>
                </c:pt>
                <c:pt idx="312">
                  <c:v>175605.70189167353</c:v>
                </c:pt>
                <c:pt idx="313">
                  <c:v>167079.53899720174</c:v>
                </c:pt>
                <c:pt idx="314">
                  <c:v>158754.13323798263</c:v>
                </c:pt>
                <c:pt idx="315">
                  <c:v>150479.42035778318</c:v>
                </c:pt>
                <c:pt idx="316">
                  <c:v>142413.36400363987</c:v>
                </c:pt>
                <c:pt idx="317">
                  <c:v>134375.98870290592</c:v>
                </c:pt>
                <c:pt idx="318">
                  <c:v>126404.96381127821</c:v>
                </c:pt>
                <c:pt idx="319">
                  <c:v>118464.34823129537</c:v>
                </c:pt>
                <c:pt idx="320">
                  <c:v>110572.28664250729</c:v>
                </c:pt>
                <c:pt idx="321">
                  <c:v>102756.72421149201</c:v>
                </c:pt>
                <c:pt idx="322">
                  <c:v>95072.97106384531</c:v>
                </c:pt>
                <c:pt idx="323">
                  <c:v>87448.32711446652</c:v>
                </c:pt>
                <c:pt idx="324">
                  <c:v>80170.80050234885</c:v>
                </c:pt>
                <c:pt idx="325">
                  <c:v>73250.47352093564</c:v>
                </c:pt>
                <c:pt idx="326">
                  <c:v>66472.57452622155</c:v>
                </c:pt>
                <c:pt idx="327">
                  <c:v>59961.66483338987</c:v>
                </c:pt>
                <c:pt idx="328">
                  <c:v>53498.536403118196</c:v>
                </c:pt>
                <c:pt idx="329">
                  <c:v>47067.47786530148</c:v>
                </c:pt>
                <c:pt idx="330">
                  <c:v>41198.91080608946</c:v>
                </c:pt>
                <c:pt idx="331">
                  <c:v>35360.39627724444</c:v>
                </c:pt>
                <c:pt idx="332">
                  <c:v>29558.202230737134</c:v>
                </c:pt>
                <c:pt idx="333">
                  <c:v>23801.934415460808</c:v>
                </c:pt>
                <c:pt idx="334">
                  <c:v>18959.356327587226</c:v>
                </c:pt>
                <c:pt idx="335">
                  <c:v>14626.55750143727</c:v>
                </c:pt>
                <c:pt idx="336">
                  <c:v>11567.46285938185</c:v>
                </c:pt>
                <c:pt idx="337">
                  <c:v>9191.112056822347</c:v>
                </c:pt>
                <c:pt idx="338">
                  <c:v>7734.7636597748215</c:v>
                </c:pt>
                <c:pt idx="339">
                  <c:v>6798.097049239357</c:v>
                </c:pt>
                <c:pt idx="340">
                  <c:v>6534.380977241085</c:v>
                </c:pt>
                <c:pt idx="341">
                  <c:v>6392.078448017438</c:v>
                </c:pt>
                <c:pt idx="342">
                  <c:v>6251.264868607</c:v>
                </c:pt>
                <c:pt idx="343">
                  <c:v>6110.2085419369905</c:v>
                </c:pt>
                <c:pt idx="344">
                  <c:v>5969.781344738881</c:v>
                </c:pt>
                <c:pt idx="345">
                  <c:v>5832.374932411211</c:v>
                </c:pt>
                <c:pt idx="346">
                  <c:v>5693.139121307184</c:v>
                </c:pt>
                <c:pt idx="347">
                  <c:v>5555.285872800027</c:v>
                </c:pt>
                <c:pt idx="348">
                  <c:v>5417.269813580398</c:v>
                </c:pt>
                <c:pt idx="349">
                  <c:v>5280.594790606475</c:v>
                </c:pt>
                <c:pt idx="350">
                  <c:v>5143.790846921055</c:v>
                </c:pt>
                <c:pt idx="351">
                  <c:v>5007.596558541445</c:v>
                </c:pt>
                <c:pt idx="352">
                  <c:v>4872.6781727770185</c:v>
                </c:pt>
                <c:pt idx="353">
                  <c:v>4737.6800575200095</c:v>
                </c:pt>
                <c:pt idx="354">
                  <c:v>4603.912713770014</c:v>
                </c:pt>
                <c:pt idx="355">
                  <c:v>4470.098872453218</c:v>
                </c:pt>
                <c:pt idx="356">
                  <c:v>4336.881880414031</c:v>
                </c:pt>
                <c:pt idx="357">
                  <c:v>4205.985823670333</c:v>
                </c:pt>
                <c:pt idx="358">
                  <c:v>4073.9038536037656</c:v>
                </c:pt>
                <c:pt idx="359">
                  <c:v>3942.9498276060854</c:v>
                </c:pt>
                <c:pt idx="360">
                  <c:v>3812.0278384485114</c:v>
                </c:pt>
                <c:pt idx="361">
                  <c:v>3682.1967755729524</c:v>
                </c:pt>
                <c:pt idx="362">
                  <c:v>3552.4256264898013</c:v>
                </c:pt>
                <c:pt idx="363">
                  <c:v>3423.235632848124</c:v>
                </c:pt>
                <c:pt idx="364">
                  <c:v>3295.0728152940605</c:v>
                </c:pt>
                <c:pt idx="365">
                  <c:v>3167.01686401859</c:v>
                </c:pt>
                <c:pt idx="366">
                  <c:v>3039.733106708352</c:v>
                </c:pt>
                <c:pt idx="367">
                  <c:v>2972.5330007008774</c:v>
                </c:pt>
                <c:pt idx="368">
                  <c:v>2905.6563418991564</c:v>
                </c:pt>
                <c:pt idx="369">
                  <c:v>2839.8841492216316</c:v>
                </c:pt>
                <c:pt idx="370">
                  <c:v>2773.638314740627</c:v>
                </c:pt>
                <c:pt idx="371">
                  <c:v>2708.084513097138</c:v>
                </c:pt>
                <c:pt idx="372">
                  <c:v>2642.471595594907</c:v>
                </c:pt>
                <c:pt idx="373">
                  <c:v>2577.529308214544</c:v>
                </c:pt>
                <c:pt idx="374">
                  <c:v>2512.5444484507566</c:v>
                </c:pt>
                <c:pt idx="375">
                  <c:v>2447.8759711170082</c:v>
                </c:pt>
                <c:pt idx="376">
                  <c:v>2383.847410348734</c:v>
                </c:pt>
                <c:pt idx="377">
                  <c:v>2319.798710178903</c:v>
                </c:pt>
                <c:pt idx="378">
                  <c:v>2256.3711072383085</c:v>
                </c:pt>
                <c:pt idx="379">
                  <c:v>2192.9354033923964</c:v>
                </c:pt>
                <c:pt idx="380">
                  <c:v>2129.8105700857473</c:v>
                </c:pt>
                <c:pt idx="381">
                  <c:v>2067.842965246086</c:v>
                </c:pt>
                <c:pt idx="382">
                  <c:v>2005.305997606121</c:v>
                </c:pt>
                <c:pt idx="383">
                  <c:v>1943.3419572184098</c:v>
                </c:pt>
                <c:pt idx="384">
                  <c:v>1881.4076064005899</c:v>
                </c:pt>
                <c:pt idx="385">
                  <c:v>1820.0259732277418</c:v>
                </c:pt>
                <c:pt idx="386">
                  <c:v>1758.6876997291822</c:v>
                </c:pt>
                <c:pt idx="387">
                  <c:v>1697.651706950339</c:v>
                </c:pt>
                <c:pt idx="388">
                  <c:v>1637.137475150944</c:v>
                </c:pt>
                <c:pt idx="389">
                  <c:v>1576.6898427963072</c:v>
                </c:pt>
                <c:pt idx="390">
                  <c:v>1516.7442885462688</c:v>
                </c:pt>
                <c:pt idx="391">
                  <c:v>1456.8806464447407</c:v>
                </c:pt>
                <c:pt idx="392">
                  <c:v>1397.3102292935173</c:v>
                </c:pt>
                <c:pt idx="393">
                  <c:v>1338.582067894413</c:v>
                </c:pt>
                <c:pt idx="394">
                  <c:v>1279.572007562045</c:v>
                </c:pt>
                <c:pt idx="395">
                  <c:v>1221.0186511754794</c:v>
                </c:pt>
                <c:pt idx="396">
                  <c:v>1162.5810089039696</c:v>
                </c:pt>
                <c:pt idx="397">
                  <c:v>1104.5810360564972</c:v>
                </c:pt>
                <c:pt idx="398">
                  <c:v>1046.7097007601003</c:v>
                </c:pt>
                <c:pt idx="399">
                  <c:v>989.1236695444572</c:v>
                </c:pt>
                <c:pt idx="400">
                  <c:v>931.94804395866</c:v>
                </c:pt>
                <c:pt idx="401">
                  <c:v>874.9211618935344</c:v>
                </c:pt>
                <c:pt idx="402">
                  <c:v>818.28799658759</c:v>
                </c:pt>
                <c:pt idx="403">
                  <c:v>761.8162010054572</c:v>
                </c:pt>
                <c:pt idx="404">
                  <c:v>705.6231276403576</c:v>
                </c:pt>
                <c:pt idx="405">
                  <c:v>649.9751053462909</c:v>
                </c:pt>
                <c:pt idx="406">
                  <c:v>594.3149231170852</c:v>
                </c:pt>
                <c:pt idx="407">
                  <c:v>539.0038309619455</c:v>
                </c:pt>
                <c:pt idx="408">
                  <c:v>483.88797919060187</c:v>
                </c:pt>
                <c:pt idx="409">
                  <c:v>429.1014640334974</c:v>
                </c:pt>
                <c:pt idx="410">
                  <c:v>374.5242302744372</c:v>
                </c:pt>
                <c:pt idx="411">
                  <c:v>320.21655289233394</c:v>
                </c:pt>
                <c:pt idx="412">
                  <c:v>266.2143538858623</c:v>
                </c:pt>
                <c:pt idx="413">
                  <c:v>212.43864280432814</c:v>
                </c:pt>
                <c:pt idx="414">
                  <c:v>158.95269568897686</c:v>
                </c:pt>
                <c:pt idx="415">
                  <c:v>105.70340618386521</c:v>
                </c:pt>
                <c:pt idx="416">
                  <c:v>52.71934652857597</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_Hidden29!$A$2:$A$562</c:f>
              <c:strCache>
                <c:ptCount val="561"/>
                <c:pt idx="0">
                  <c:v>1/06/2017</c:v>
                </c:pt>
                <c:pt idx="1">
                  <c:v>1/07/2017</c:v>
                </c:pt>
                <c:pt idx="2">
                  <c:v>1/08/2017</c:v>
                </c:pt>
                <c:pt idx="3">
                  <c:v>1/09/2017</c:v>
                </c:pt>
                <c:pt idx="4">
                  <c:v>1/10/2017</c:v>
                </c:pt>
                <c:pt idx="5">
                  <c:v>1/11/2017</c:v>
                </c:pt>
                <c:pt idx="6">
                  <c:v>1/12/2017</c:v>
                </c:pt>
                <c:pt idx="7">
                  <c:v>1/01/2018</c:v>
                </c:pt>
                <c:pt idx="8">
                  <c:v>1/02/2018</c:v>
                </c:pt>
                <c:pt idx="9">
                  <c:v>1/03/2018</c:v>
                </c:pt>
                <c:pt idx="10">
                  <c:v>1/04/2018</c:v>
                </c:pt>
                <c:pt idx="11">
                  <c:v>1/05/2018</c:v>
                </c:pt>
                <c:pt idx="12">
                  <c:v>1/06/2018</c:v>
                </c:pt>
                <c:pt idx="13">
                  <c:v>1/07/2018</c:v>
                </c:pt>
                <c:pt idx="14">
                  <c:v>1/08/2018</c:v>
                </c:pt>
                <c:pt idx="15">
                  <c:v>1/09/2018</c:v>
                </c:pt>
                <c:pt idx="16">
                  <c:v>1/10/2018</c:v>
                </c:pt>
                <c:pt idx="17">
                  <c:v>1/11/2018</c:v>
                </c:pt>
                <c:pt idx="18">
                  <c:v>1/12/2018</c:v>
                </c:pt>
                <c:pt idx="19">
                  <c:v>1/01/2019</c:v>
                </c:pt>
                <c:pt idx="20">
                  <c:v>1/02/2019</c:v>
                </c:pt>
                <c:pt idx="21">
                  <c:v>1/03/2019</c:v>
                </c:pt>
                <c:pt idx="22">
                  <c:v>1/04/2019</c:v>
                </c:pt>
                <c:pt idx="23">
                  <c:v>1/05/2019</c:v>
                </c:pt>
                <c:pt idx="24">
                  <c:v>1/06/2019</c:v>
                </c:pt>
                <c:pt idx="25">
                  <c:v>1/07/2019</c:v>
                </c:pt>
                <c:pt idx="26">
                  <c:v>1/08/2019</c:v>
                </c:pt>
                <c:pt idx="27">
                  <c:v>1/09/2019</c:v>
                </c:pt>
                <c:pt idx="28">
                  <c:v>1/10/2019</c:v>
                </c:pt>
                <c:pt idx="29">
                  <c:v>1/11/2019</c:v>
                </c:pt>
                <c:pt idx="30">
                  <c:v>1/12/2019</c:v>
                </c:pt>
                <c:pt idx="31">
                  <c:v>1/01/2020</c:v>
                </c:pt>
                <c:pt idx="32">
                  <c:v>1/02/2020</c:v>
                </c:pt>
                <c:pt idx="33">
                  <c:v>1/03/2020</c:v>
                </c:pt>
                <c:pt idx="34">
                  <c:v>1/04/2020</c:v>
                </c:pt>
                <c:pt idx="35">
                  <c:v>1/05/2020</c:v>
                </c:pt>
                <c:pt idx="36">
                  <c:v>1/06/2020</c:v>
                </c:pt>
                <c:pt idx="37">
                  <c:v>1/07/2020</c:v>
                </c:pt>
                <c:pt idx="38">
                  <c:v>1/08/2020</c:v>
                </c:pt>
                <c:pt idx="39">
                  <c:v>1/09/2020</c:v>
                </c:pt>
                <c:pt idx="40">
                  <c:v>1/10/2020</c:v>
                </c:pt>
                <c:pt idx="41">
                  <c:v>1/11/2020</c:v>
                </c:pt>
                <c:pt idx="42">
                  <c:v>1/12/2020</c:v>
                </c:pt>
                <c:pt idx="43">
                  <c:v>1/01/2021</c:v>
                </c:pt>
                <c:pt idx="44">
                  <c:v>1/02/2021</c:v>
                </c:pt>
                <c:pt idx="45">
                  <c:v>1/03/2021</c:v>
                </c:pt>
                <c:pt idx="46">
                  <c:v>1/04/2021</c:v>
                </c:pt>
                <c:pt idx="47">
                  <c:v>1/05/2021</c:v>
                </c:pt>
                <c:pt idx="48">
                  <c:v>1/06/2021</c:v>
                </c:pt>
                <c:pt idx="49">
                  <c:v>1/07/2021</c:v>
                </c:pt>
                <c:pt idx="50">
                  <c:v>1/08/2021</c:v>
                </c:pt>
                <c:pt idx="51">
                  <c:v>1/09/2021</c:v>
                </c:pt>
                <c:pt idx="52">
                  <c:v>1/10/2021</c:v>
                </c:pt>
                <c:pt idx="53">
                  <c:v>1/11/2021</c:v>
                </c:pt>
                <c:pt idx="54">
                  <c:v>1/12/2021</c:v>
                </c:pt>
                <c:pt idx="55">
                  <c:v>1/01/2022</c:v>
                </c:pt>
                <c:pt idx="56">
                  <c:v>1/02/2022</c:v>
                </c:pt>
                <c:pt idx="57">
                  <c:v>1/03/2022</c:v>
                </c:pt>
                <c:pt idx="58">
                  <c:v>1/04/2022</c:v>
                </c:pt>
                <c:pt idx="59">
                  <c:v>1/05/2022</c:v>
                </c:pt>
                <c:pt idx="60">
                  <c:v>1/06/2022</c:v>
                </c:pt>
                <c:pt idx="61">
                  <c:v>1/07/2022</c:v>
                </c:pt>
                <c:pt idx="62">
                  <c:v>1/08/2022</c:v>
                </c:pt>
                <c:pt idx="63">
                  <c:v>1/09/2022</c:v>
                </c:pt>
                <c:pt idx="64">
                  <c:v>1/10/2022</c:v>
                </c:pt>
                <c:pt idx="65">
                  <c:v>1/11/2022</c:v>
                </c:pt>
                <c:pt idx="66">
                  <c:v>1/12/2022</c:v>
                </c:pt>
                <c:pt idx="67">
                  <c:v>1/01/2023</c:v>
                </c:pt>
                <c:pt idx="68">
                  <c:v>1/02/2023</c:v>
                </c:pt>
                <c:pt idx="69">
                  <c:v>1/03/2023</c:v>
                </c:pt>
                <c:pt idx="70">
                  <c:v>1/04/2023</c:v>
                </c:pt>
                <c:pt idx="71">
                  <c:v>1/05/2023</c:v>
                </c:pt>
                <c:pt idx="72">
                  <c:v>1/06/2023</c:v>
                </c:pt>
                <c:pt idx="73">
                  <c:v>1/07/2023</c:v>
                </c:pt>
                <c:pt idx="74">
                  <c:v>1/08/2023</c:v>
                </c:pt>
                <c:pt idx="75">
                  <c:v>1/09/2023</c:v>
                </c:pt>
                <c:pt idx="76">
                  <c:v>1/10/2023</c:v>
                </c:pt>
                <c:pt idx="77">
                  <c:v>1/11/2023</c:v>
                </c:pt>
                <c:pt idx="78">
                  <c:v>1/12/2023</c:v>
                </c:pt>
                <c:pt idx="79">
                  <c:v>1/01/2024</c:v>
                </c:pt>
                <c:pt idx="80">
                  <c:v>1/02/2024</c:v>
                </c:pt>
                <c:pt idx="81">
                  <c:v>1/03/2024</c:v>
                </c:pt>
                <c:pt idx="82">
                  <c:v>1/04/2024</c:v>
                </c:pt>
                <c:pt idx="83">
                  <c:v>1/05/2024</c:v>
                </c:pt>
                <c:pt idx="84">
                  <c:v>1/06/2024</c:v>
                </c:pt>
                <c:pt idx="85">
                  <c:v>1/07/2024</c:v>
                </c:pt>
                <c:pt idx="86">
                  <c:v>1/08/2024</c:v>
                </c:pt>
                <c:pt idx="87">
                  <c:v>1/09/2024</c:v>
                </c:pt>
                <c:pt idx="88">
                  <c:v>1/10/2024</c:v>
                </c:pt>
                <c:pt idx="89">
                  <c:v>1/11/2024</c:v>
                </c:pt>
                <c:pt idx="90">
                  <c:v>1/12/2024</c:v>
                </c:pt>
                <c:pt idx="91">
                  <c:v>1/01/2025</c:v>
                </c:pt>
                <c:pt idx="92">
                  <c:v>1/02/2025</c:v>
                </c:pt>
                <c:pt idx="93">
                  <c:v>1/03/2025</c:v>
                </c:pt>
                <c:pt idx="94">
                  <c:v>1/04/2025</c:v>
                </c:pt>
                <c:pt idx="95">
                  <c:v>1/05/2025</c:v>
                </c:pt>
                <c:pt idx="96">
                  <c:v>1/06/2025</c:v>
                </c:pt>
                <c:pt idx="97">
                  <c:v>1/07/2025</c:v>
                </c:pt>
                <c:pt idx="98">
                  <c:v>1/08/2025</c:v>
                </c:pt>
                <c:pt idx="99">
                  <c:v>1/09/2025</c:v>
                </c:pt>
                <c:pt idx="100">
                  <c:v>1/10/2025</c:v>
                </c:pt>
                <c:pt idx="101">
                  <c:v>1/11/2025</c:v>
                </c:pt>
                <c:pt idx="102">
                  <c:v>1/12/2025</c:v>
                </c:pt>
                <c:pt idx="103">
                  <c:v>1/01/2026</c:v>
                </c:pt>
                <c:pt idx="104">
                  <c:v>1/02/2026</c:v>
                </c:pt>
                <c:pt idx="105">
                  <c:v>1/03/2026</c:v>
                </c:pt>
                <c:pt idx="106">
                  <c:v>1/04/2026</c:v>
                </c:pt>
                <c:pt idx="107">
                  <c:v>1/05/2026</c:v>
                </c:pt>
                <c:pt idx="108">
                  <c:v>1/06/2026</c:v>
                </c:pt>
                <c:pt idx="109">
                  <c:v>1/07/2026</c:v>
                </c:pt>
                <c:pt idx="110">
                  <c:v>1/08/2026</c:v>
                </c:pt>
                <c:pt idx="111">
                  <c:v>1/09/2026</c:v>
                </c:pt>
                <c:pt idx="112">
                  <c:v>1/10/2026</c:v>
                </c:pt>
                <c:pt idx="113">
                  <c:v>1/11/2026</c:v>
                </c:pt>
                <c:pt idx="114">
                  <c:v>1/12/2026</c:v>
                </c:pt>
                <c:pt idx="115">
                  <c:v>1/01/2027</c:v>
                </c:pt>
                <c:pt idx="116">
                  <c:v>1/02/2027</c:v>
                </c:pt>
                <c:pt idx="117">
                  <c:v>1/03/2027</c:v>
                </c:pt>
                <c:pt idx="118">
                  <c:v>1/04/2027</c:v>
                </c:pt>
                <c:pt idx="119">
                  <c:v>1/05/2027</c:v>
                </c:pt>
                <c:pt idx="120">
                  <c:v>1/06/2027</c:v>
                </c:pt>
                <c:pt idx="121">
                  <c:v>1/07/2027</c:v>
                </c:pt>
                <c:pt idx="122">
                  <c:v>1/08/2027</c:v>
                </c:pt>
                <c:pt idx="123">
                  <c:v>1/09/2027</c:v>
                </c:pt>
                <c:pt idx="124">
                  <c:v>1/10/2027</c:v>
                </c:pt>
                <c:pt idx="125">
                  <c:v>1/11/2027</c:v>
                </c:pt>
                <c:pt idx="126">
                  <c:v>1/12/2027</c:v>
                </c:pt>
                <c:pt idx="127">
                  <c:v>1/01/2028</c:v>
                </c:pt>
                <c:pt idx="128">
                  <c:v>1/02/2028</c:v>
                </c:pt>
                <c:pt idx="129">
                  <c:v>1/03/2028</c:v>
                </c:pt>
                <c:pt idx="130">
                  <c:v>1/04/2028</c:v>
                </c:pt>
                <c:pt idx="131">
                  <c:v>1/05/2028</c:v>
                </c:pt>
                <c:pt idx="132">
                  <c:v>1/06/2028</c:v>
                </c:pt>
                <c:pt idx="133">
                  <c:v>1/07/2028</c:v>
                </c:pt>
                <c:pt idx="134">
                  <c:v>1/08/2028</c:v>
                </c:pt>
                <c:pt idx="135">
                  <c:v>1/09/2028</c:v>
                </c:pt>
                <c:pt idx="136">
                  <c:v>1/10/2028</c:v>
                </c:pt>
                <c:pt idx="137">
                  <c:v>1/11/2028</c:v>
                </c:pt>
                <c:pt idx="138">
                  <c:v>1/12/2028</c:v>
                </c:pt>
                <c:pt idx="139">
                  <c:v>1/01/2029</c:v>
                </c:pt>
                <c:pt idx="140">
                  <c:v>1/02/2029</c:v>
                </c:pt>
                <c:pt idx="141">
                  <c:v>1/03/2029</c:v>
                </c:pt>
                <c:pt idx="142">
                  <c:v>1/04/2029</c:v>
                </c:pt>
                <c:pt idx="143">
                  <c:v>1/05/2029</c:v>
                </c:pt>
                <c:pt idx="144">
                  <c:v>1/06/2029</c:v>
                </c:pt>
                <c:pt idx="145">
                  <c:v>1/07/2029</c:v>
                </c:pt>
                <c:pt idx="146">
                  <c:v>1/08/2029</c:v>
                </c:pt>
                <c:pt idx="147">
                  <c:v>1/09/2029</c:v>
                </c:pt>
                <c:pt idx="148">
                  <c:v>1/10/2029</c:v>
                </c:pt>
                <c:pt idx="149">
                  <c:v>1/11/2029</c:v>
                </c:pt>
                <c:pt idx="150">
                  <c:v>1/12/2029</c:v>
                </c:pt>
                <c:pt idx="151">
                  <c:v>1/01/2030</c:v>
                </c:pt>
                <c:pt idx="152">
                  <c:v>1/02/2030</c:v>
                </c:pt>
                <c:pt idx="153">
                  <c:v>1/03/2030</c:v>
                </c:pt>
                <c:pt idx="154">
                  <c:v>1/04/2030</c:v>
                </c:pt>
                <c:pt idx="155">
                  <c:v>1/05/2030</c:v>
                </c:pt>
                <c:pt idx="156">
                  <c:v>1/06/2030</c:v>
                </c:pt>
                <c:pt idx="157">
                  <c:v>1/07/2030</c:v>
                </c:pt>
                <c:pt idx="158">
                  <c:v>1/08/2030</c:v>
                </c:pt>
                <c:pt idx="159">
                  <c:v>1/09/2030</c:v>
                </c:pt>
                <c:pt idx="160">
                  <c:v>1/10/2030</c:v>
                </c:pt>
                <c:pt idx="161">
                  <c:v>1/11/2030</c:v>
                </c:pt>
                <c:pt idx="162">
                  <c:v>1/12/2030</c:v>
                </c:pt>
                <c:pt idx="163">
                  <c:v>1/01/2031</c:v>
                </c:pt>
                <c:pt idx="164">
                  <c:v>1/02/2031</c:v>
                </c:pt>
                <c:pt idx="165">
                  <c:v>1/03/2031</c:v>
                </c:pt>
                <c:pt idx="166">
                  <c:v>1/04/2031</c:v>
                </c:pt>
                <c:pt idx="167">
                  <c:v>1/05/2031</c:v>
                </c:pt>
                <c:pt idx="168">
                  <c:v>1/06/2031</c:v>
                </c:pt>
                <c:pt idx="169">
                  <c:v>1/07/2031</c:v>
                </c:pt>
                <c:pt idx="170">
                  <c:v>1/08/2031</c:v>
                </c:pt>
                <c:pt idx="171">
                  <c:v>1/09/2031</c:v>
                </c:pt>
                <c:pt idx="172">
                  <c:v>1/10/2031</c:v>
                </c:pt>
                <c:pt idx="173">
                  <c:v>1/11/2031</c:v>
                </c:pt>
                <c:pt idx="174">
                  <c:v>1/12/2031</c:v>
                </c:pt>
                <c:pt idx="175">
                  <c:v>1/01/2032</c:v>
                </c:pt>
                <c:pt idx="176">
                  <c:v>1/02/2032</c:v>
                </c:pt>
                <c:pt idx="177">
                  <c:v>1/03/2032</c:v>
                </c:pt>
                <c:pt idx="178">
                  <c:v>1/04/2032</c:v>
                </c:pt>
                <c:pt idx="179">
                  <c:v>1/05/2032</c:v>
                </c:pt>
                <c:pt idx="180">
                  <c:v>1/06/2032</c:v>
                </c:pt>
                <c:pt idx="181">
                  <c:v>1/07/2032</c:v>
                </c:pt>
                <c:pt idx="182">
                  <c:v>1/08/2032</c:v>
                </c:pt>
                <c:pt idx="183">
                  <c:v>1/09/2032</c:v>
                </c:pt>
                <c:pt idx="184">
                  <c:v>1/10/2032</c:v>
                </c:pt>
                <c:pt idx="185">
                  <c:v>1/11/2032</c:v>
                </c:pt>
                <c:pt idx="186">
                  <c:v>1/12/2032</c:v>
                </c:pt>
                <c:pt idx="187">
                  <c:v>1/01/2033</c:v>
                </c:pt>
                <c:pt idx="188">
                  <c:v>1/02/2033</c:v>
                </c:pt>
                <c:pt idx="189">
                  <c:v>1/03/2033</c:v>
                </c:pt>
                <c:pt idx="190">
                  <c:v>1/04/2033</c:v>
                </c:pt>
                <c:pt idx="191">
                  <c:v>1/05/2033</c:v>
                </c:pt>
                <c:pt idx="192">
                  <c:v>1/06/2033</c:v>
                </c:pt>
                <c:pt idx="193">
                  <c:v>1/07/2033</c:v>
                </c:pt>
                <c:pt idx="194">
                  <c:v>1/08/2033</c:v>
                </c:pt>
                <c:pt idx="195">
                  <c:v>1/09/2033</c:v>
                </c:pt>
                <c:pt idx="196">
                  <c:v>1/10/2033</c:v>
                </c:pt>
                <c:pt idx="197">
                  <c:v>1/11/2033</c:v>
                </c:pt>
                <c:pt idx="198">
                  <c:v>1/12/2033</c:v>
                </c:pt>
                <c:pt idx="199">
                  <c:v>1/01/2034</c:v>
                </c:pt>
                <c:pt idx="200">
                  <c:v>1/02/2034</c:v>
                </c:pt>
                <c:pt idx="201">
                  <c:v>1/03/2034</c:v>
                </c:pt>
                <c:pt idx="202">
                  <c:v>1/04/2034</c:v>
                </c:pt>
                <c:pt idx="203">
                  <c:v>1/05/2034</c:v>
                </c:pt>
                <c:pt idx="204">
                  <c:v>1/06/2034</c:v>
                </c:pt>
                <c:pt idx="205">
                  <c:v>1/07/2034</c:v>
                </c:pt>
                <c:pt idx="206">
                  <c:v>1/08/2034</c:v>
                </c:pt>
                <c:pt idx="207">
                  <c:v>1/09/2034</c:v>
                </c:pt>
                <c:pt idx="208">
                  <c:v>1/10/2034</c:v>
                </c:pt>
                <c:pt idx="209">
                  <c:v>1/11/2034</c:v>
                </c:pt>
                <c:pt idx="210">
                  <c:v>1/12/2034</c:v>
                </c:pt>
                <c:pt idx="211">
                  <c:v>1/01/2035</c:v>
                </c:pt>
                <c:pt idx="212">
                  <c:v>1/02/2035</c:v>
                </c:pt>
                <c:pt idx="213">
                  <c:v>1/03/2035</c:v>
                </c:pt>
                <c:pt idx="214">
                  <c:v>1/04/2035</c:v>
                </c:pt>
                <c:pt idx="215">
                  <c:v>1/05/2035</c:v>
                </c:pt>
                <c:pt idx="216">
                  <c:v>1/06/2035</c:v>
                </c:pt>
                <c:pt idx="217">
                  <c:v>1/07/2035</c:v>
                </c:pt>
                <c:pt idx="218">
                  <c:v>1/08/2035</c:v>
                </c:pt>
                <c:pt idx="219">
                  <c:v>1/09/2035</c:v>
                </c:pt>
                <c:pt idx="220">
                  <c:v>1/10/2035</c:v>
                </c:pt>
                <c:pt idx="221">
                  <c:v>1/11/2035</c:v>
                </c:pt>
                <c:pt idx="222">
                  <c:v>1/12/2035</c:v>
                </c:pt>
                <c:pt idx="223">
                  <c:v>1/01/2036</c:v>
                </c:pt>
                <c:pt idx="224">
                  <c:v>1/02/2036</c:v>
                </c:pt>
                <c:pt idx="225">
                  <c:v>1/03/2036</c:v>
                </c:pt>
                <c:pt idx="226">
                  <c:v>1/04/2036</c:v>
                </c:pt>
                <c:pt idx="227">
                  <c:v>1/05/2036</c:v>
                </c:pt>
                <c:pt idx="228">
                  <c:v>1/06/2036</c:v>
                </c:pt>
                <c:pt idx="229">
                  <c:v>1/07/2036</c:v>
                </c:pt>
                <c:pt idx="230">
                  <c:v>1/08/2036</c:v>
                </c:pt>
                <c:pt idx="231">
                  <c:v>1/09/2036</c:v>
                </c:pt>
                <c:pt idx="232">
                  <c:v>1/10/2036</c:v>
                </c:pt>
                <c:pt idx="233">
                  <c:v>1/11/2036</c:v>
                </c:pt>
                <c:pt idx="234">
                  <c:v>1/12/2036</c:v>
                </c:pt>
                <c:pt idx="235">
                  <c:v>1/01/2037</c:v>
                </c:pt>
                <c:pt idx="236">
                  <c:v>1/02/2037</c:v>
                </c:pt>
                <c:pt idx="237">
                  <c:v>1/03/2037</c:v>
                </c:pt>
                <c:pt idx="238">
                  <c:v>1/04/2037</c:v>
                </c:pt>
                <c:pt idx="239">
                  <c:v>1/05/2037</c:v>
                </c:pt>
                <c:pt idx="240">
                  <c:v>1/06/2037</c:v>
                </c:pt>
                <c:pt idx="241">
                  <c:v>1/07/2037</c:v>
                </c:pt>
                <c:pt idx="242">
                  <c:v>1/08/2037</c:v>
                </c:pt>
                <c:pt idx="243">
                  <c:v>1/09/2037</c:v>
                </c:pt>
                <c:pt idx="244">
                  <c:v>1/10/2037</c:v>
                </c:pt>
                <c:pt idx="245">
                  <c:v>1/11/2037</c:v>
                </c:pt>
                <c:pt idx="246">
                  <c:v>1/12/2037</c:v>
                </c:pt>
                <c:pt idx="247">
                  <c:v>1/01/2038</c:v>
                </c:pt>
                <c:pt idx="248">
                  <c:v>1/02/2038</c:v>
                </c:pt>
                <c:pt idx="249">
                  <c:v>1/03/2038</c:v>
                </c:pt>
                <c:pt idx="250">
                  <c:v>1/04/2038</c:v>
                </c:pt>
                <c:pt idx="251">
                  <c:v>1/05/2038</c:v>
                </c:pt>
                <c:pt idx="252">
                  <c:v>1/06/2038</c:v>
                </c:pt>
                <c:pt idx="253">
                  <c:v>1/07/2038</c:v>
                </c:pt>
                <c:pt idx="254">
                  <c:v>1/08/2038</c:v>
                </c:pt>
                <c:pt idx="255">
                  <c:v>1/09/2038</c:v>
                </c:pt>
                <c:pt idx="256">
                  <c:v>1/10/2038</c:v>
                </c:pt>
                <c:pt idx="257">
                  <c:v>1/11/2038</c:v>
                </c:pt>
                <c:pt idx="258">
                  <c:v>1/12/2038</c:v>
                </c:pt>
                <c:pt idx="259">
                  <c:v>1/01/2039</c:v>
                </c:pt>
                <c:pt idx="260">
                  <c:v>1/02/2039</c:v>
                </c:pt>
                <c:pt idx="261">
                  <c:v>1/03/2039</c:v>
                </c:pt>
                <c:pt idx="262">
                  <c:v>1/04/2039</c:v>
                </c:pt>
                <c:pt idx="263">
                  <c:v>1/05/2039</c:v>
                </c:pt>
                <c:pt idx="264">
                  <c:v>1/06/2039</c:v>
                </c:pt>
                <c:pt idx="265">
                  <c:v>1/07/2039</c:v>
                </c:pt>
                <c:pt idx="266">
                  <c:v>1/08/2039</c:v>
                </c:pt>
                <c:pt idx="267">
                  <c:v>1/09/2039</c:v>
                </c:pt>
                <c:pt idx="268">
                  <c:v>1/10/2039</c:v>
                </c:pt>
                <c:pt idx="269">
                  <c:v>1/11/2039</c:v>
                </c:pt>
                <c:pt idx="270">
                  <c:v>1/12/2039</c:v>
                </c:pt>
                <c:pt idx="271">
                  <c:v>1/01/2040</c:v>
                </c:pt>
                <c:pt idx="272">
                  <c:v>1/02/2040</c:v>
                </c:pt>
                <c:pt idx="273">
                  <c:v>1/03/2040</c:v>
                </c:pt>
                <c:pt idx="274">
                  <c:v>1/04/2040</c:v>
                </c:pt>
                <c:pt idx="275">
                  <c:v>1/05/2040</c:v>
                </c:pt>
                <c:pt idx="276">
                  <c:v>1/06/2040</c:v>
                </c:pt>
                <c:pt idx="277">
                  <c:v>1/07/2040</c:v>
                </c:pt>
                <c:pt idx="278">
                  <c:v>1/08/2040</c:v>
                </c:pt>
                <c:pt idx="279">
                  <c:v>1/09/2040</c:v>
                </c:pt>
                <c:pt idx="280">
                  <c:v>1/10/2040</c:v>
                </c:pt>
                <c:pt idx="281">
                  <c:v>1/11/2040</c:v>
                </c:pt>
                <c:pt idx="282">
                  <c:v>1/12/2040</c:v>
                </c:pt>
                <c:pt idx="283">
                  <c:v>1/01/2041</c:v>
                </c:pt>
                <c:pt idx="284">
                  <c:v>1/02/2041</c:v>
                </c:pt>
                <c:pt idx="285">
                  <c:v>1/03/2041</c:v>
                </c:pt>
                <c:pt idx="286">
                  <c:v>1/04/2041</c:v>
                </c:pt>
                <c:pt idx="287">
                  <c:v>1/05/2041</c:v>
                </c:pt>
                <c:pt idx="288">
                  <c:v>1/06/2041</c:v>
                </c:pt>
                <c:pt idx="289">
                  <c:v>1/07/2041</c:v>
                </c:pt>
                <c:pt idx="290">
                  <c:v>1/08/2041</c:v>
                </c:pt>
                <c:pt idx="291">
                  <c:v>1/09/2041</c:v>
                </c:pt>
                <c:pt idx="292">
                  <c:v>1/10/2041</c:v>
                </c:pt>
                <c:pt idx="293">
                  <c:v>1/11/2041</c:v>
                </c:pt>
                <c:pt idx="294">
                  <c:v>1/12/2041</c:v>
                </c:pt>
                <c:pt idx="295">
                  <c:v>1/01/2042</c:v>
                </c:pt>
                <c:pt idx="296">
                  <c:v>1/02/2042</c:v>
                </c:pt>
                <c:pt idx="297">
                  <c:v>1/03/2042</c:v>
                </c:pt>
                <c:pt idx="298">
                  <c:v>1/04/2042</c:v>
                </c:pt>
                <c:pt idx="299">
                  <c:v>1/05/2042</c:v>
                </c:pt>
                <c:pt idx="300">
                  <c:v>1/06/2042</c:v>
                </c:pt>
                <c:pt idx="301">
                  <c:v>1/07/2042</c:v>
                </c:pt>
                <c:pt idx="302">
                  <c:v>1/08/2042</c:v>
                </c:pt>
                <c:pt idx="303">
                  <c:v>1/09/2042</c:v>
                </c:pt>
                <c:pt idx="304">
                  <c:v>1/10/2042</c:v>
                </c:pt>
                <c:pt idx="305">
                  <c:v>1/11/2042</c:v>
                </c:pt>
                <c:pt idx="306">
                  <c:v>1/12/2042</c:v>
                </c:pt>
                <c:pt idx="307">
                  <c:v>1/01/2043</c:v>
                </c:pt>
                <c:pt idx="308">
                  <c:v>1/02/2043</c:v>
                </c:pt>
                <c:pt idx="309">
                  <c:v>1/03/2043</c:v>
                </c:pt>
                <c:pt idx="310">
                  <c:v>1/04/2043</c:v>
                </c:pt>
                <c:pt idx="311">
                  <c:v>1/05/2043</c:v>
                </c:pt>
                <c:pt idx="312">
                  <c:v>1/06/2043</c:v>
                </c:pt>
                <c:pt idx="313">
                  <c:v>1/07/2043</c:v>
                </c:pt>
                <c:pt idx="314">
                  <c:v>1/08/2043</c:v>
                </c:pt>
                <c:pt idx="315">
                  <c:v>1/09/2043</c:v>
                </c:pt>
                <c:pt idx="316">
                  <c:v>1/10/2043</c:v>
                </c:pt>
                <c:pt idx="317">
                  <c:v>1/11/2043</c:v>
                </c:pt>
                <c:pt idx="318">
                  <c:v>1/12/2043</c:v>
                </c:pt>
                <c:pt idx="319">
                  <c:v>1/01/2044</c:v>
                </c:pt>
                <c:pt idx="320">
                  <c:v>1/02/2044</c:v>
                </c:pt>
                <c:pt idx="321">
                  <c:v>1/03/2044</c:v>
                </c:pt>
                <c:pt idx="322">
                  <c:v>1/04/2044</c:v>
                </c:pt>
                <c:pt idx="323">
                  <c:v>1/05/2044</c:v>
                </c:pt>
                <c:pt idx="324">
                  <c:v>1/06/2044</c:v>
                </c:pt>
                <c:pt idx="325">
                  <c:v>1/07/2044</c:v>
                </c:pt>
                <c:pt idx="326">
                  <c:v>1/08/2044</c:v>
                </c:pt>
                <c:pt idx="327">
                  <c:v>1/09/2044</c:v>
                </c:pt>
                <c:pt idx="328">
                  <c:v>1/10/2044</c:v>
                </c:pt>
                <c:pt idx="329">
                  <c:v>1/11/2044</c:v>
                </c:pt>
                <c:pt idx="330">
                  <c:v>1/12/2044</c:v>
                </c:pt>
                <c:pt idx="331">
                  <c:v>1/01/2045</c:v>
                </c:pt>
                <c:pt idx="332">
                  <c:v>1/02/2045</c:v>
                </c:pt>
                <c:pt idx="333">
                  <c:v>1/03/2045</c:v>
                </c:pt>
                <c:pt idx="334">
                  <c:v>1/04/2045</c:v>
                </c:pt>
                <c:pt idx="335">
                  <c:v>1/05/2045</c:v>
                </c:pt>
                <c:pt idx="336">
                  <c:v>1/06/2045</c:v>
                </c:pt>
                <c:pt idx="337">
                  <c:v>1/07/2045</c:v>
                </c:pt>
                <c:pt idx="338">
                  <c:v>1/08/2045</c:v>
                </c:pt>
                <c:pt idx="339">
                  <c:v>1/09/2045</c:v>
                </c:pt>
                <c:pt idx="340">
                  <c:v>1/10/2045</c:v>
                </c:pt>
                <c:pt idx="341">
                  <c:v>1/11/2045</c:v>
                </c:pt>
                <c:pt idx="342">
                  <c:v>1/12/2045</c:v>
                </c:pt>
                <c:pt idx="343">
                  <c:v>1/01/2046</c:v>
                </c:pt>
                <c:pt idx="344">
                  <c:v>1/02/2046</c:v>
                </c:pt>
                <c:pt idx="345">
                  <c:v>1/03/2046</c:v>
                </c:pt>
                <c:pt idx="346">
                  <c:v>1/04/2046</c:v>
                </c:pt>
                <c:pt idx="347">
                  <c:v>1/05/2046</c:v>
                </c:pt>
                <c:pt idx="348">
                  <c:v>1/06/2046</c:v>
                </c:pt>
                <c:pt idx="349">
                  <c:v>1/07/2046</c:v>
                </c:pt>
                <c:pt idx="350">
                  <c:v>1/08/2046</c:v>
                </c:pt>
                <c:pt idx="351">
                  <c:v>1/09/2046</c:v>
                </c:pt>
                <c:pt idx="352">
                  <c:v>1/10/2046</c:v>
                </c:pt>
                <c:pt idx="353">
                  <c:v>1/11/2046</c:v>
                </c:pt>
                <c:pt idx="354">
                  <c:v>1/12/2046</c:v>
                </c:pt>
                <c:pt idx="355">
                  <c:v>1/01/2047</c:v>
                </c:pt>
                <c:pt idx="356">
                  <c:v>1/02/2047</c:v>
                </c:pt>
                <c:pt idx="357">
                  <c:v>1/03/2047</c:v>
                </c:pt>
                <c:pt idx="358">
                  <c:v>1/04/2047</c:v>
                </c:pt>
                <c:pt idx="359">
                  <c:v>1/05/2047</c:v>
                </c:pt>
                <c:pt idx="360">
                  <c:v>1/06/2047</c:v>
                </c:pt>
                <c:pt idx="361">
                  <c:v>1/07/2047</c:v>
                </c:pt>
                <c:pt idx="362">
                  <c:v>1/08/2047</c:v>
                </c:pt>
                <c:pt idx="363">
                  <c:v>1/09/2047</c:v>
                </c:pt>
                <c:pt idx="364">
                  <c:v>1/10/2047</c:v>
                </c:pt>
                <c:pt idx="365">
                  <c:v>1/11/2047</c:v>
                </c:pt>
                <c:pt idx="366">
                  <c:v>1/12/2047</c:v>
                </c:pt>
                <c:pt idx="367">
                  <c:v>1/01/2048</c:v>
                </c:pt>
                <c:pt idx="368">
                  <c:v>1/02/2048</c:v>
                </c:pt>
                <c:pt idx="369">
                  <c:v>1/03/2048</c:v>
                </c:pt>
                <c:pt idx="370">
                  <c:v>1/04/2048</c:v>
                </c:pt>
                <c:pt idx="371">
                  <c:v>1/05/2048</c:v>
                </c:pt>
                <c:pt idx="372">
                  <c:v>1/06/2048</c:v>
                </c:pt>
                <c:pt idx="373">
                  <c:v>1/07/2048</c:v>
                </c:pt>
                <c:pt idx="374">
                  <c:v>1/08/2048</c:v>
                </c:pt>
                <c:pt idx="375">
                  <c:v>1/09/2048</c:v>
                </c:pt>
                <c:pt idx="376">
                  <c:v>1/10/2048</c:v>
                </c:pt>
                <c:pt idx="377">
                  <c:v>1/11/2048</c:v>
                </c:pt>
                <c:pt idx="378">
                  <c:v>1/12/2048</c:v>
                </c:pt>
                <c:pt idx="379">
                  <c:v>1/01/2049</c:v>
                </c:pt>
                <c:pt idx="380">
                  <c:v>1/02/2049</c:v>
                </c:pt>
                <c:pt idx="381">
                  <c:v>1/03/2049</c:v>
                </c:pt>
                <c:pt idx="382">
                  <c:v>1/04/2049</c:v>
                </c:pt>
                <c:pt idx="383">
                  <c:v>1/05/2049</c:v>
                </c:pt>
                <c:pt idx="384">
                  <c:v>1/06/2049</c:v>
                </c:pt>
                <c:pt idx="385">
                  <c:v>1/07/2049</c:v>
                </c:pt>
                <c:pt idx="386">
                  <c:v>1/08/2049</c:v>
                </c:pt>
                <c:pt idx="387">
                  <c:v>1/09/2049</c:v>
                </c:pt>
                <c:pt idx="388">
                  <c:v>1/10/2049</c:v>
                </c:pt>
                <c:pt idx="389">
                  <c:v>1/11/2049</c:v>
                </c:pt>
                <c:pt idx="390">
                  <c:v>1/12/2049</c:v>
                </c:pt>
                <c:pt idx="391">
                  <c:v>1/01/2050</c:v>
                </c:pt>
                <c:pt idx="392">
                  <c:v>1/02/2050</c:v>
                </c:pt>
                <c:pt idx="393">
                  <c:v>1/03/2050</c:v>
                </c:pt>
                <c:pt idx="394">
                  <c:v>1/04/2050</c:v>
                </c:pt>
                <c:pt idx="395">
                  <c:v>1/05/2050</c:v>
                </c:pt>
                <c:pt idx="396">
                  <c:v>1/06/2050</c:v>
                </c:pt>
                <c:pt idx="397">
                  <c:v>1/07/2050</c:v>
                </c:pt>
                <c:pt idx="398">
                  <c:v>1/08/2050</c:v>
                </c:pt>
                <c:pt idx="399">
                  <c:v>1/09/2050</c:v>
                </c:pt>
                <c:pt idx="400">
                  <c:v>1/10/2050</c:v>
                </c:pt>
                <c:pt idx="401">
                  <c:v>1/11/2050</c:v>
                </c:pt>
                <c:pt idx="402">
                  <c:v>1/12/2050</c:v>
                </c:pt>
                <c:pt idx="403">
                  <c:v>1/01/2051</c:v>
                </c:pt>
                <c:pt idx="404">
                  <c:v>1/02/2051</c:v>
                </c:pt>
                <c:pt idx="405">
                  <c:v>1/03/2051</c:v>
                </c:pt>
                <c:pt idx="406">
                  <c:v>1/04/2051</c:v>
                </c:pt>
                <c:pt idx="407">
                  <c:v>1/05/2051</c:v>
                </c:pt>
                <c:pt idx="408">
                  <c:v>1/06/2051</c:v>
                </c:pt>
                <c:pt idx="409">
                  <c:v>1/07/2051</c:v>
                </c:pt>
                <c:pt idx="410">
                  <c:v>1/08/2051</c:v>
                </c:pt>
                <c:pt idx="411">
                  <c:v>1/09/2051</c:v>
                </c:pt>
                <c:pt idx="412">
                  <c:v>1/10/2051</c:v>
                </c:pt>
                <c:pt idx="413">
                  <c:v>1/11/2051</c:v>
                </c:pt>
                <c:pt idx="414">
                  <c:v>1/12/2051</c:v>
                </c:pt>
                <c:pt idx="415">
                  <c:v>1/01/2052</c:v>
                </c:pt>
                <c:pt idx="416">
                  <c:v>1/02/2052</c:v>
                </c:pt>
                <c:pt idx="417">
                  <c:v>1/03/2052</c:v>
                </c:pt>
                <c:pt idx="418">
                  <c:v>1/04/2052</c:v>
                </c:pt>
                <c:pt idx="419">
                  <c:v>1/05/2052</c:v>
                </c:pt>
                <c:pt idx="420">
                  <c:v>1/06/2052</c:v>
                </c:pt>
                <c:pt idx="421">
                  <c:v>1/07/2052</c:v>
                </c:pt>
                <c:pt idx="422">
                  <c:v>1/08/2052</c:v>
                </c:pt>
                <c:pt idx="423">
                  <c:v>1/09/2052</c:v>
                </c:pt>
                <c:pt idx="424">
                  <c:v>1/10/2052</c:v>
                </c:pt>
                <c:pt idx="425">
                  <c:v>1/11/2052</c:v>
                </c:pt>
                <c:pt idx="426">
                  <c:v>1/12/2052</c:v>
                </c:pt>
                <c:pt idx="427">
                  <c:v>1/01/2053</c:v>
                </c:pt>
                <c:pt idx="428">
                  <c:v>1/02/2053</c:v>
                </c:pt>
                <c:pt idx="429">
                  <c:v>1/03/2053</c:v>
                </c:pt>
                <c:pt idx="430">
                  <c:v>1/04/2053</c:v>
                </c:pt>
                <c:pt idx="431">
                  <c:v>1/05/2053</c:v>
                </c:pt>
                <c:pt idx="432">
                  <c:v>1/06/2053</c:v>
                </c:pt>
                <c:pt idx="433">
                  <c:v>1/07/2053</c:v>
                </c:pt>
                <c:pt idx="434">
                  <c:v>1/08/2053</c:v>
                </c:pt>
                <c:pt idx="435">
                  <c:v>1/09/2053</c:v>
                </c:pt>
                <c:pt idx="436">
                  <c:v>1/10/2053</c:v>
                </c:pt>
                <c:pt idx="437">
                  <c:v>1/11/2053</c:v>
                </c:pt>
                <c:pt idx="438">
                  <c:v>1/12/2053</c:v>
                </c:pt>
                <c:pt idx="439">
                  <c:v>1/01/2054</c:v>
                </c:pt>
                <c:pt idx="440">
                  <c:v>1/02/2054</c:v>
                </c:pt>
                <c:pt idx="441">
                  <c:v>1/03/2054</c:v>
                </c:pt>
                <c:pt idx="442">
                  <c:v>1/04/2054</c:v>
                </c:pt>
                <c:pt idx="443">
                  <c:v>1/05/2054</c:v>
                </c:pt>
                <c:pt idx="444">
                  <c:v>1/06/2054</c:v>
                </c:pt>
                <c:pt idx="445">
                  <c:v>1/07/2054</c:v>
                </c:pt>
                <c:pt idx="446">
                  <c:v>1/08/2054</c:v>
                </c:pt>
                <c:pt idx="447">
                  <c:v>1/09/2054</c:v>
                </c:pt>
                <c:pt idx="448">
                  <c:v>1/10/2054</c:v>
                </c:pt>
                <c:pt idx="449">
                  <c:v>1/11/2054</c:v>
                </c:pt>
                <c:pt idx="450">
                  <c:v>1/12/2054</c:v>
                </c:pt>
                <c:pt idx="451">
                  <c:v>1/01/2055</c:v>
                </c:pt>
                <c:pt idx="452">
                  <c:v>1/02/2055</c:v>
                </c:pt>
                <c:pt idx="453">
                  <c:v>1/03/2055</c:v>
                </c:pt>
                <c:pt idx="454">
                  <c:v>1/04/2055</c:v>
                </c:pt>
                <c:pt idx="455">
                  <c:v>1/05/2055</c:v>
                </c:pt>
                <c:pt idx="456">
                  <c:v>1/06/2055</c:v>
                </c:pt>
                <c:pt idx="457">
                  <c:v>1/07/2055</c:v>
                </c:pt>
                <c:pt idx="458">
                  <c:v>1/08/2055</c:v>
                </c:pt>
                <c:pt idx="459">
                  <c:v>1/09/2055</c:v>
                </c:pt>
                <c:pt idx="460">
                  <c:v>1/10/2055</c:v>
                </c:pt>
                <c:pt idx="461">
                  <c:v>1/11/2055</c:v>
                </c:pt>
                <c:pt idx="462">
                  <c:v>1/12/2055</c:v>
                </c:pt>
                <c:pt idx="463">
                  <c:v>1/01/2056</c:v>
                </c:pt>
                <c:pt idx="464">
                  <c:v>1/02/2056</c:v>
                </c:pt>
                <c:pt idx="465">
                  <c:v>1/03/2056</c:v>
                </c:pt>
                <c:pt idx="466">
                  <c:v>1/04/2056</c:v>
                </c:pt>
                <c:pt idx="467">
                  <c:v>1/05/2056</c:v>
                </c:pt>
                <c:pt idx="468">
                  <c:v>1/06/2056</c:v>
                </c:pt>
                <c:pt idx="469">
                  <c:v>1/07/2056</c:v>
                </c:pt>
                <c:pt idx="470">
                  <c:v>1/08/2056</c:v>
                </c:pt>
                <c:pt idx="471">
                  <c:v>1/09/2056</c:v>
                </c:pt>
                <c:pt idx="472">
                  <c:v>1/10/2056</c:v>
                </c:pt>
                <c:pt idx="473">
                  <c:v>1/11/2056</c:v>
                </c:pt>
                <c:pt idx="474">
                  <c:v>1/12/2056</c:v>
                </c:pt>
                <c:pt idx="475">
                  <c:v>1/01/2057</c:v>
                </c:pt>
                <c:pt idx="476">
                  <c:v>1/02/2057</c:v>
                </c:pt>
                <c:pt idx="477">
                  <c:v>1/03/2057</c:v>
                </c:pt>
                <c:pt idx="478">
                  <c:v>1/04/2057</c:v>
                </c:pt>
                <c:pt idx="479">
                  <c:v>1/05/2057</c:v>
                </c:pt>
                <c:pt idx="480">
                  <c:v>1/06/2057</c:v>
                </c:pt>
                <c:pt idx="481">
                  <c:v>1/07/2057</c:v>
                </c:pt>
                <c:pt idx="482">
                  <c:v>1/08/2057</c:v>
                </c:pt>
                <c:pt idx="483">
                  <c:v>1/09/2057</c:v>
                </c:pt>
                <c:pt idx="484">
                  <c:v>1/10/2057</c:v>
                </c:pt>
                <c:pt idx="485">
                  <c:v>1/11/2057</c:v>
                </c:pt>
                <c:pt idx="486">
                  <c:v>1/12/2057</c:v>
                </c:pt>
                <c:pt idx="487">
                  <c:v>1/01/2058</c:v>
                </c:pt>
                <c:pt idx="488">
                  <c:v>1/02/2058</c:v>
                </c:pt>
                <c:pt idx="489">
                  <c:v>1/03/2058</c:v>
                </c:pt>
                <c:pt idx="490">
                  <c:v>1/04/2058</c:v>
                </c:pt>
                <c:pt idx="491">
                  <c:v>1/05/2058</c:v>
                </c:pt>
                <c:pt idx="492">
                  <c:v>1/06/2058</c:v>
                </c:pt>
                <c:pt idx="493">
                  <c:v>1/07/2058</c:v>
                </c:pt>
                <c:pt idx="494">
                  <c:v>1/08/2058</c:v>
                </c:pt>
                <c:pt idx="495">
                  <c:v>1/09/2058</c:v>
                </c:pt>
                <c:pt idx="496">
                  <c:v>1/10/2058</c:v>
                </c:pt>
                <c:pt idx="497">
                  <c:v>1/11/2058</c:v>
                </c:pt>
                <c:pt idx="498">
                  <c:v>1/12/2058</c:v>
                </c:pt>
                <c:pt idx="499">
                  <c:v>1/01/2059</c:v>
                </c:pt>
                <c:pt idx="500">
                  <c:v>1/02/2059</c:v>
                </c:pt>
                <c:pt idx="501">
                  <c:v>1/03/2059</c:v>
                </c:pt>
                <c:pt idx="502">
                  <c:v>1/04/2059</c:v>
                </c:pt>
                <c:pt idx="503">
                  <c:v>1/05/2059</c:v>
                </c:pt>
                <c:pt idx="504">
                  <c:v>1/06/2059</c:v>
                </c:pt>
                <c:pt idx="505">
                  <c:v>1/07/2059</c:v>
                </c:pt>
                <c:pt idx="506">
                  <c:v>1/08/2059</c:v>
                </c:pt>
                <c:pt idx="507">
                  <c:v>1/09/2059</c:v>
                </c:pt>
                <c:pt idx="508">
                  <c:v>1/10/2059</c:v>
                </c:pt>
                <c:pt idx="509">
                  <c:v>1/11/2059</c:v>
                </c:pt>
                <c:pt idx="510">
                  <c:v>1/12/2059</c:v>
                </c:pt>
                <c:pt idx="511">
                  <c:v>1/01/2060</c:v>
                </c:pt>
                <c:pt idx="512">
                  <c:v>1/02/2060</c:v>
                </c:pt>
                <c:pt idx="513">
                  <c:v>1/03/2060</c:v>
                </c:pt>
                <c:pt idx="514">
                  <c:v>1/04/2060</c:v>
                </c:pt>
                <c:pt idx="515">
                  <c:v>1/05/2060</c:v>
                </c:pt>
                <c:pt idx="516">
                  <c:v>1/06/2060</c:v>
                </c:pt>
                <c:pt idx="517">
                  <c:v>1/07/2060</c:v>
                </c:pt>
                <c:pt idx="518">
                  <c:v>1/08/2060</c:v>
                </c:pt>
                <c:pt idx="519">
                  <c:v>1/09/2060</c:v>
                </c:pt>
                <c:pt idx="520">
                  <c:v>1/10/2060</c:v>
                </c:pt>
                <c:pt idx="521">
                  <c:v>1/11/2060</c:v>
                </c:pt>
                <c:pt idx="522">
                  <c:v>1/12/2060</c:v>
                </c:pt>
                <c:pt idx="523">
                  <c:v>1/01/2061</c:v>
                </c:pt>
                <c:pt idx="524">
                  <c:v>1/02/2061</c:v>
                </c:pt>
                <c:pt idx="525">
                  <c:v>1/03/2061</c:v>
                </c:pt>
                <c:pt idx="526">
                  <c:v>1/04/2061</c:v>
                </c:pt>
                <c:pt idx="527">
                  <c:v>1/05/2061</c:v>
                </c:pt>
                <c:pt idx="528">
                  <c:v>1/06/2061</c:v>
                </c:pt>
                <c:pt idx="529">
                  <c:v>1/07/2061</c:v>
                </c:pt>
                <c:pt idx="530">
                  <c:v>1/08/2061</c:v>
                </c:pt>
                <c:pt idx="531">
                  <c:v>1/09/2061</c:v>
                </c:pt>
                <c:pt idx="532">
                  <c:v>1/10/2061</c:v>
                </c:pt>
                <c:pt idx="533">
                  <c:v>1/11/2061</c:v>
                </c:pt>
                <c:pt idx="534">
                  <c:v>1/12/2061</c:v>
                </c:pt>
                <c:pt idx="535">
                  <c:v>1/01/2062</c:v>
                </c:pt>
                <c:pt idx="536">
                  <c:v>1/02/2062</c:v>
                </c:pt>
                <c:pt idx="537">
                  <c:v>1/03/2062</c:v>
                </c:pt>
                <c:pt idx="538">
                  <c:v>1/04/2062</c:v>
                </c:pt>
                <c:pt idx="539">
                  <c:v>1/05/2062</c:v>
                </c:pt>
                <c:pt idx="540">
                  <c:v>1/06/2062</c:v>
                </c:pt>
                <c:pt idx="541">
                  <c:v>1/07/2062</c:v>
                </c:pt>
                <c:pt idx="542">
                  <c:v>1/08/2062</c:v>
                </c:pt>
                <c:pt idx="543">
                  <c:v>1/09/2062</c:v>
                </c:pt>
                <c:pt idx="544">
                  <c:v>1/10/2062</c:v>
                </c:pt>
                <c:pt idx="545">
                  <c:v>1/11/2062</c:v>
                </c:pt>
                <c:pt idx="546">
                  <c:v>1/12/2062</c:v>
                </c:pt>
                <c:pt idx="547">
                  <c:v>1/01/2063</c:v>
                </c:pt>
                <c:pt idx="548">
                  <c:v>1/02/2063</c:v>
                </c:pt>
                <c:pt idx="549">
                  <c:v>1/03/2063</c:v>
                </c:pt>
                <c:pt idx="550">
                  <c:v>1/04/2063</c:v>
                </c:pt>
                <c:pt idx="551">
                  <c:v>1/05/2063</c:v>
                </c:pt>
                <c:pt idx="552">
                  <c:v>1/06/2063</c:v>
                </c:pt>
                <c:pt idx="553">
                  <c:v>1/07/2063</c:v>
                </c:pt>
                <c:pt idx="554">
                  <c:v>1/08/2063</c:v>
                </c:pt>
                <c:pt idx="555">
                  <c:v>1/09/2063</c:v>
                </c:pt>
                <c:pt idx="556">
                  <c:v>1/10/2063</c:v>
                </c:pt>
                <c:pt idx="557">
                  <c:v>1/11/2063</c:v>
                </c:pt>
                <c:pt idx="558">
                  <c:v>1/12/2063</c:v>
                </c:pt>
                <c:pt idx="559">
                  <c:v>1/01/2064</c:v>
                </c:pt>
                <c:pt idx="560">
                  <c:v>1/02/2064</c:v>
                </c:pt>
              </c:strCache>
            </c:strRef>
          </c:cat>
          <c:val>
            <c:numRef>
              <c:f>_Hidden29!$E$2:$E$562</c:f>
              <c:numCache>
                <c:ptCount val="561"/>
                <c:pt idx="0">
                  <c:v>1323036634.7955165</c:v>
                </c:pt>
                <c:pt idx="1">
                  <c:v>1305158044.2732978</c:v>
                </c:pt>
                <c:pt idx="2">
                  <c:v>1286970078.3282502</c:v>
                </c:pt>
                <c:pt idx="3">
                  <c:v>1269369814.4064844</c:v>
                </c:pt>
                <c:pt idx="4">
                  <c:v>1251902549.5276904</c:v>
                </c:pt>
                <c:pt idx="5">
                  <c:v>1234344955.3689084</c:v>
                </c:pt>
                <c:pt idx="6">
                  <c:v>1217252276.9706469</c:v>
                </c:pt>
                <c:pt idx="7">
                  <c:v>1200085463.5102317</c:v>
                </c:pt>
                <c:pt idx="8">
                  <c:v>1183157826.503778</c:v>
                </c:pt>
                <c:pt idx="9">
                  <c:v>1167040609.5641437</c:v>
                </c:pt>
                <c:pt idx="10">
                  <c:v>1150361790.5367305</c:v>
                </c:pt>
                <c:pt idx="11">
                  <c:v>1133870269.9040933</c:v>
                </c:pt>
                <c:pt idx="12">
                  <c:v>1117941978.005427</c:v>
                </c:pt>
                <c:pt idx="13">
                  <c:v>1101823777.5031035</c:v>
                </c:pt>
                <c:pt idx="14">
                  <c:v>1085851334.568839</c:v>
                </c:pt>
                <c:pt idx="15">
                  <c:v>1069909866.4688687</c:v>
                </c:pt>
                <c:pt idx="16">
                  <c:v>1054616627.9999803</c:v>
                </c:pt>
                <c:pt idx="17">
                  <c:v>1039146179.0972961</c:v>
                </c:pt>
                <c:pt idx="18">
                  <c:v>1024092657.3385415</c:v>
                </c:pt>
                <c:pt idx="19">
                  <c:v>1009035141.7019727</c:v>
                </c:pt>
                <c:pt idx="20">
                  <c:v>994149720.6119232</c:v>
                </c:pt>
                <c:pt idx="21">
                  <c:v>980149943.0512962</c:v>
                </c:pt>
                <c:pt idx="22">
                  <c:v>965594924.0630695</c:v>
                </c:pt>
                <c:pt idx="23">
                  <c:v>951469188.6083015</c:v>
                </c:pt>
                <c:pt idx="24">
                  <c:v>937132022.3226557</c:v>
                </c:pt>
                <c:pt idx="25">
                  <c:v>923297190.97426</c:v>
                </c:pt>
                <c:pt idx="26">
                  <c:v>908801382.5949482</c:v>
                </c:pt>
                <c:pt idx="27">
                  <c:v>895141165.9113073</c:v>
                </c:pt>
                <c:pt idx="28">
                  <c:v>881693147.0780834</c:v>
                </c:pt>
                <c:pt idx="29">
                  <c:v>868230826.7115066</c:v>
                </c:pt>
                <c:pt idx="30">
                  <c:v>855116378.3970025</c:v>
                </c:pt>
                <c:pt idx="31">
                  <c:v>841856926.6968766</c:v>
                </c:pt>
                <c:pt idx="32">
                  <c:v>828645618.6605723</c:v>
                </c:pt>
                <c:pt idx="33">
                  <c:v>816197619.977543</c:v>
                </c:pt>
                <c:pt idx="34">
                  <c:v>803206398.974631</c:v>
                </c:pt>
                <c:pt idx="35">
                  <c:v>790925914.4262929</c:v>
                </c:pt>
                <c:pt idx="36">
                  <c:v>777895270.2269049</c:v>
                </c:pt>
                <c:pt idx="37">
                  <c:v>765307746.4237835</c:v>
                </c:pt>
                <c:pt idx="38">
                  <c:v>753042463.3612608</c:v>
                </c:pt>
                <c:pt idx="39">
                  <c:v>740772079.3308737</c:v>
                </c:pt>
                <c:pt idx="40">
                  <c:v>728643600.6515214</c:v>
                </c:pt>
                <c:pt idx="41">
                  <c:v>716965562.0378716</c:v>
                </c:pt>
                <c:pt idx="42">
                  <c:v>705683662.7091519</c:v>
                </c:pt>
                <c:pt idx="43">
                  <c:v>693728426.3927641</c:v>
                </c:pt>
                <c:pt idx="44">
                  <c:v>681944671.491067</c:v>
                </c:pt>
                <c:pt idx="45">
                  <c:v>671428793.8204423</c:v>
                </c:pt>
                <c:pt idx="46">
                  <c:v>659967877.9027106</c:v>
                </c:pt>
                <c:pt idx="47">
                  <c:v>649315252.9054747</c:v>
                </c:pt>
                <c:pt idx="48">
                  <c:v>638628944.9249029</c:v>
                </c:pt>
                <c:pt idx="49">
                  <c:v>627857460.4787753</c:v>
                </c:pt>
                <c:pt idx="50">
                  <c:v>617375420.4467013</c:v>
                </c:pt>
                <c:pt idx="51">
                  <c:v>606900081.7357705</c:v>
                </c:pt>
                <c:pt idx="52">
                  <c:v>596767081.0547297</c:v>
                </c:pt>
                <c:pt idx="53">
                  <c:v>586739811.2982374</c:v>
                </c:pt>
                <c:pt idx="54">
                  <c:v>577003165.3558774</c:v>
                </c:pt>
                <c:pt idx="55">
                  <c:v>567230699.2653749</c:v>
                </c:pt>
                <c:pt idx="56">
                  <c:v>557534207.6966392</c:v>
                </c:pt>
                <c:pt idx="57">
                  <c:v>548449211.1170588</c:v>
                </c:pt>
                <c:pt idx="58">
                  <c:v>539022623.6668358</c:v>
                </c:pt>
                <c:pt idx="59">
                  <c:v>529798945.5857422</c:v>
                </c:pt>
                <c:pt idx="60">
                  <c:v>520543786.7353042</c:v>
                </c:pt>
                <c:pt idx="61">
                  <c:v>511460378.00170803</c:v>
                </c:pt>
                <c:pt idx="62">
                  <c:v>502471636.67097414</c:v>
                </c:pt>
                <c:pt idx="63">
                  <c:v>493620984.61622435</c:v>
                </c:pt>
                <c:pt idx="64">
                  <c:v>484652824.122304</c:v>
                </c:pt>
                <c:pt idx="65">
                  <c:v>475959100.6073052</c:v>
                </c:pt>
                <c:pt idx="66">
                  <c:v>467572982.0331724</c:v>
                </c:pt>
                <c:pt idx="67">
                  <c:v>459165554.32713974</c:v>
                </c:pt>
                <c:pt idx="68">
                  <c:v>450866736.1301289</c:v>
                </c:pt>
                <c:pt idx="69">
                  <c:v>443035943.0151821</c:v>
                </c:pt>
                <c:pt idx="70">
                  <c:v>434942473.670468</c:v>
                </c:pt>
                <c:pt idx="71">
                  <c:v>427005765.74367774</c:v>
                </c:pt>
                <c:pt idx="72">
                  <c:v>419117887.00935626</c:v>
                </c:pt>
                <c:pt idx="73">
                  <c:v>411465614.1655067</c:v>
                </c:pt>
                <c:pt idx="74">
                  <c:v>403746108.4520874</c:v>
                </c:pt>
                <c:pt idx="75">
                  <c:v>396112304.7465912</c:v>
                </c:pt>
                <c:pt idx="76">
                  <c:v>388761465.31250846</c:v>
                </c:pt>
                <c:pt idx="77">
                  <c:v>381324107.51874924</c:v>
                </c:pt>
                <c:pt idx="78">
                  <c:v>374174908.43326896</c:v>
                </c:pt>
                <c:pt idx="79">
                  <c:v>366826277.7646868</c:v>
                </c:pt>
                <c:pt idx="80">
                  <c:v>359716955.15581506</c:v>
                </c:pt>
                <c:pt idx="81">
                  <c:v>352949337.8298829</c:v>
                </c:pt>
                <c:pt idx="82">
                  <c:v>346078245.28377694</c:v>
                </c:pt>
                <c:pt idx="83">
                  <c:v>339395338.05232143</c:v>
                </c:pt>
                <c:pt idx="84">
                  <c:v>332713455.59174275</c:v>
                </c:pt>
                <c:pt idx="85">
                  <c:v>325971248.15059894</c:v>
                </c:pt>
                <c:pt idx="86">
                  <c:v>319429583.99312603</c:v>
                </c:pt>
                <c:pt idx="87">
                  <c:v>312815111.758336</c:v>
                </c:pt>
                <c:pt idx="88">
                  <c:v>306591388.22505593</c:v>
                </c:pt>
                <c:pt idx="89">
                  <c:v>300198790.9232808</c:v>
                </c:pt>
                <c:pt idx="90">
                  <c:v>294176744.739234</c:v>
                </c:pt>
                <c:pt idx="91">
                  <c:v>288209654.3352687</c:v>
                </c:pt>
                <c:pt idx="92">
                  <c:v>282376357.1608498</c:v>
                </c:pt>
                <c:pt idx="93">
                  <c:v>276897703.0901885</c:v>
                </c:pt>
                <c:pt idx="94">
                  <c:v>271293246.58608925</c:v>
                </c:pt>
                <c:pt idx="95">
                  <c:v>265860410.91042134</c:v>
                </c:pt>
                <c:pt idx="96">
                  <c:v>260442209.8486192</c:v>
                </c:pt>
                <c:pt idx="97">
                  <c:v>255276789.3847193</c:v>
                </c:pt>
                <c:pt idx="98">
                  <c:v>250225756.39105678</c:v>
                </c:pt>
                <c:pt idx="99">
                  <c:v>245220106.2536656</c:v>
                </c:pt>
                <c:pt idx="100">
                  <c:v>240640985.7744218</c:v>
                </c:pt>
                <c:pt idx="101">
                  <c:v>236080319.48929712</c:v>
                </c:pt>
                <c:pt idx="102">
                  <c:v>231613981.01332927</c:v>
                </c:pt>
                <c:pt idx="103">
                  <c:v>227201297.20882478</c:v>
                </c:pt>
                <c:pt idx="104">
                  <c:v>222917549.35900122</c:v>
                </c:pt>
                <c:pt idx="105">
                  <c:v>218769603.39564553</c:v>
                </c:pt>
                <c:pt idx="106">
                  <c:v>214684036.07706565</c:v>
                </c:pt>
                <c:pt idx="107">
                  <c:v>210724986.74097022</c:v>
                </c:pt>
                <c:pt idx="108">
                  <c:v>206726055.22549856</c:v>
                </c:pt>
                <c:pt idx="109">
                  <c:v>202783712.42791128</c:v>
                </c:pt>
                <c:pt idx="110">
                  <c:v>198908768.49092576</c:v>
                </c:pt>
                <c:pt idx="111">
                  <c:v>195120340.4618445</c:v>
                </c:pt>
                <c:pt idx="112">
                  <c:v>191385371.9196392</c:v>
                </c:pt>
                <c:pt idx="113">
                  <c:v>187648633.1081755</c:v>
                </c:pt>
                <c:pt idx="114">
                  <c:v>184044819.4264801</c:v>
                </c:pt>
                <c:pt idx="115">
                  <c:v>180462365.54183298</c:v>
                </c:pt>
                <c:pt idx="116">
                  <c:v>176927362.80068737</c:v>
                </c:pt>
                <c:pt idx="117">
                  <c:v>173564431.4573304</c:v>
                </c:pt>
                <c:pt idx="118">
                  <c:v>170130024.2057282</c:v>
                </c:pt>
                <c:pt idx="119">
                  <c:v>166790212.6368709</c:v>
                </c:pt>
                <c:pt idx="120">
                  <c:v>163452445.7494727</c:v>
                </c:pt>
                <c:pt idx="121">
                  <c:v>160211393.16727206</c:v>
                </c:pt>
                <c:pt idx="122">
                  <c:v>156978283.6610338</c:v>
                </c:pt>
                <c:pt idx="123">
                  <c:v>153797018.34387928</c:v>
                </c:pt>
                <c:pt idx="124">
                  <c:v>150711426.6257836</c:v>
                </c:pt>
                <c:pt idx="125">
                  <c:v>147631411.63275146</c:v>
                </c:pt>
                <c:pt idx="126">
                  <c:v>144639443.66841465</c:v>
                </c:pt>
                <c:pt idx="127">
                  <c:v>141606114.62411094</c:v>
                </c:pt>
                <c:pt idx="128">
                  <c:v>138672017.59443998</c:v>
                </c:pt>
                <c:pt idx="129">
                  <c:v>135863220.7853222</c:v>
                </c:pt>
                <c:pt idx="130">
                  <c:v>133035454.14210376</c:v>
                </c:pt>
                <c:pt idx="131">
                  <c:v>130303624.70257288</c:v>
                </c:pt>
                <c:pt idx="132">
                  <c:v>127591997.22501387</c:v>
                </c:pt>
                <c:pt idx="133">
                  <c:v>124894052.10497126</c:v>
                </c:pt>
                <c:pt idx="134">
                  <c:v>122305288.13420363</c:v>
                </c:pt>
                <c:pt idx="135">
                  <c:v>119645810.75435704</c:v>
                </c:pt>
                <c:pt idx="136">
                  <c:v>117217061.0499945</c:v>
                </c:pt>
                <c:pt idx="137">
                  <c:v>114801572.97303995</c:v>
                </c:pt>
                <c:pt idx="138">
                  <c:v>112390401.79941544</c:v>
                </c:pt>
                <c:pt idx="139">
                  <c:v>110057944.95466104</c:v>
                </c:pt>
                <c:pt idx="140">
                  <c:v>107763089.16938634</c:v>
                </c:pt>
                <c:pt idx="141">
                  <c:v>105589882.09588288</c:v>
                </c:pt>
                <c:pt idx="142">
                  <c:v>103362960.04548684</c:v>
                </c:pt>
                <c:pt idx="143">
                  <c:v>101196123.93081142</c:v>
                </c:pt>
                <c:pt idx="144">
                  <c:v>99033435.78296773</c:v>
                </c:pt>
                <c:pt idx="145">
                  <c:v>96927972.40133107</c:v>
                </c:pt>
                <c:pt idx="146">
                  <c:v>94824706.5417963</c:v>
                </c:pt>
                <c:pt idx="147">
                  <c:v>92754194.33110578</c:v>
                </c:pt>
                <c:pt idx="148">
                  <c:v>90739275.6240501</c:v>
                </c:pt>
                <c:pt idx="149">
                  <c:v>88728988.02246471</c:v>
                </c:pt>
                <c:pt idx="150">
                  <c:v>86635366.19734606</c:v>
                </c:pt>
                <c:pt idx="151">
                  <c:v>84690536.6212546</c:v>
                </c:pt>
                <c:pt idx="152">
                  <c:v>82706134.2690787</c:v>
                </c:pt>
                <c:pt idx="153">
                  <c:v>80893650.74648026</c:v>
                </c:pt>
                <c:pt idx="154">
                  <c:v>79051073.82166561</c:v>
                </c:pt>
                <c:pt idx="155">
                  <c:v>77185663.26660338</c:v>
                </c:pt>
                <c:pt idx="156">
                  <c:v>75396146.54347484</c:v>
                </c:pt>
                <c:pt idx="157">
                  <c:v>73724314.32737051</c:v>
                </c:pt>
                <c:pt idx="158">
                  <c:v>72083890.208431</c:v>
                </c:pt>
                <c:pt idx="159">
                  <c:v>70498272.53492822</c:v>
                </c:pt>
                <c:pt idx="160">
                  <c:v>68956543.56763989</c:v>
                </c:pt>
                <c:pt idx="161">
                  <c:v>67466353.02314968</c:v>
                </c:pt>
                <c:pt idx="162">
                  <c:v>66021170.13332187</c:v>
                </c:pt>
                <c:pt idx="163">
                  <c:v>64584327.76733907</c:v>
                </c:pt>
                <c:pt idx="164">
                  <c:v>63169960.97277303</c:v>
                </c:pt>
                <c:pt idx="165">
                  <c:v>61831346.930021845</c:v>
                </c:pt>
                <c:pt idx="166">
                  <c:v>60462405.024261445</c:v>
                </c:pt>
                <c:pt idx="167">
                  <c:v>59073044.40200924</c:v>
                </c:pt>
                <c:pt idx="168">
                  <c:v>57746329.28468337</c:v>
                </c:pt>
                <c:pt idx="169">
                  <c:v>56456560.53517661</c:v>
                </c:pt>
                <c:pt idx="170">
                  <c:v>55143997.085454635</c:v>
                </c:pt>
                <c:pt idx="171">
                  <c:v>53876907.37803053</c:v>
                </c:pt>
                <c:pt idx="172">
                  <c:v>52644037.34166005</c:v>
                </c:pt>
                <c:pt idx="173">
                  <c:v>51414811.95743087</c:v>
                </c:pt>
                <c:pt idx="174">
                  <c:v>50215758.036036186</c:v>
                </c:pt>
                <c:pt idx="175">
                  <c:v>49013350.06751798</c:v>
                </c:pt>
                <c:pt idx="176">
                  <c:v>47836093.33682997</c:v>
                </c:pt>
                <c:pt idx="177">
                  <c:v>46699806.82024455</c:v>
                </c:pt>
                <c:pt idx="178">
                  <c:v>45554378.39155381</c:v>
                </c:pt>
                <c:pt idx="179">
                  <c:v>44436809.431287825</c:v>
                </c:pt>
                <c:pt idx="180">
                  <c:v>43285853.933873326</c:v>
                </c:pt>
                <c:pt idx="181">
                  <c:v>42202034.9609404</c:v>
                </c:pt>
                <c:pt idx="182">
                  <c:v>41124606.46480426</c:v>
                </c:pt>
                <c:pt idx="183">
                  <c:v>40065168.74292505</c:v>
                </c:pt>
                <c:pt idx="184">
                  <c:v>39034650.74260828</c:v>
                </c:pt>
                <c:pt idx="185">
                  <c:v>38010750.44448866</c:v>
                </c:pt>
                <c:pt idx="186">
                  <c:v>37012866.680896714</c:v>
                </c:pt>
                <c:pt idx="187">
                  <c:v>36020838.951725505</c:v>
                </c:pt>
                <c:pt idx="188">
                  <c:v>35044493.02911535</c:v>
                </c:pt>
                <c:pt idx="189">
                  <c:v>34114740.57426751</c:v>
                </c:pt>
                <c:pt idx="190">
                  <c:v>33174086.660243288</c:v>
                </c:pt>
                <c:pt idx="191">
                  <c:v>32263128.225694485</c:v>
                </c:pt>
                <c:pt idx="192">
                  <c:v>31364956.28741135</c:v>
                </c:pt>
                <c:pt idx="193">
                  <c:v>30501761.239920273</c:v>
                </c:pt>
                <c:pt idx="194">
                  <c:v>29657623.712262545</c:v>
                </c:pt>
                <c:pt idx="195">
                  <c:v>28836745.069959223</c:v>
                </c:pt>
                <c:pt idx="196">
                  <c:v>28049644.279529247</c:v>
                </c:pt>
                <c:pt idx="197">
                  <c:v>27269975.035095327</c:v>
                </c:pt>
                <c:pt idx="198">
                  <c:v>26480880.349223778</c:v>
                </c:pt>
                <c:pt idx="199">
                  <c:v>25725972.01637126</c:v>
                </c:pt>
                <c:pt idx="200">
                  <c:v>24984020.531033855</c:v>
                </c:pt>
                <c:pt idx="201">
                  <c:v>24272616.84959717</c:v>
                </c:pt>
                <c:pt idx="202">
                  <c:v>23553424.613696367</c:v>
                </c:pt>
                <c:pt idx="203">
                  <c:v>22853689.8740987</c:v>
                </c:pt>
                <c:pt idx="204">
                  <c:v>22159109.526930645</c:v>
                </c:pt>
                <c:pt idx="205">
                  <c:v>21483040.78201655</c:v>
                </c:pt>
                <c:pt idx="206">
                  <c:v>20813283.612672895</c:v>
                </c:pt>
                <c:pt idx="207">
                  <c:v>20154723.483887173</c:v>
                </c:pt>
                <c:pt idx="208">
                  <c:v>19514137.385415964</c:v>
                </c:pt>
                <c:pt idx="209">
                  <c:v>18884017.36841213</c:v>
                </c:pt>
                <c:pt idx="210">
                  <c:v>18272095.89979044</c:v>
                </c:pt>
                <c:pt idx="211">
                  <c:v>17672767.021816965</c:v>
                </c:pt>
                <c:pt idx="212">
                  <c:v>17084012.75836318</c:v>
                </c:pt>
                <c:pt idx="213">
                  <c:v>16519487.769230183</c:v>
                </c:pt>
                <c:pt idx="214">
                  <c:v>15956902.792083787</c:v>
                </c:pt>
                <c:pt idx="215">
                  <c:v>15419563.116643438</c:v>
                </c:pt>
                <c:pt idx="216">
                  <c:v>14899892.47419648</c:v>
                </c:pt>
                <c:pt idx="217">
                  <c:v>14422701.675688267</c:v>
                </c:pt>
                <c:pt idx="218">
                  <c:v>13975080.487771777</c:v>
                </c:pt>
                <c:pt idx="219">
                  <c:v>13556003.385496533</c:v>
                </c:pt>
                <c:pt idx="220">
                  <c:v>13173838.920335295</c:v>
                </c:pt>
                <c:pt idx="221">
                  <c:v>12807302.727477985</c:v>
                </c:pt>
                <c:pt idx="222">
                  <c:v>12454563.8646447</c:v>
                </c:pt>
                <c:pt idx="223">
                  <c:v>12104588.313222757</c:v>
                </c:pt>
                <c:pt idx="224">
                  <c:v>11761234.666306822</c:v>
                </c:pt>
                <c:pt idx="225">
                  <c:v>11430077.882109901</c:v>
                </c:pt>
                <c:pt idx="226">
                  <c:v>11099048.011601426</c:v>
                </c:pt>
                <c:pt idx="227">
                  <c:v>10776815.220709475</c:v>
                </c:pt>
                <c:pt idx="228">
                  <c:v>10457987.203552494</c:v>
                </c:pt>
                <c:pt idx="229">
                  <c:v>10147357.35133936</c:v>
                </c:pt>
                <c:pt idx="230">
                  <c:v>9840201.408906424</c:v>
                </c:pt>
                <c:pt idx="231">
                  <c:v>9539079.74576641</c:v>
                </c:pt>
                <c:pt idx="232">
                  <c:v>9244769.252114795</c:v>
                </c:pt>
                <c:pt idx="233">
                  <c:v>8952172.090023914</c:v>
                </c:pt>
                <c:pt idx="234">
                  <c:v>8666643.44684332</c:v>
                </c:pt>
                <c:pt idx="235">
                  <c:v>8383112.807434327</c:v>
                </c:pt>
                <c:pt idx="236">
                  <c:v>8103745.521502661</c:v>
                </c:pt>
                <c:pt idx="237">
                  <c:v>7835075.193495714</c:v>
                </c:pt>
                <c:pt idx="238">
                  <c:v>7563727.227715845</c:v>
                </c:pt>
                <c:pt idx="239">
                  <c:v>7298725.886825612</c:v>
                </c:pt>
                <c:pt idx="240">
                  <c:v>7035615.543078599</c:v>
                </c:pt>
                <c:pt idx="241">
                  <c:v>6779314.394604686</c:v>
                </c:pt>
                <c:pt idx="242">
                  <c:v>6526044.716566547</c:v>
                </c:pt>
                <c:pt idx="243">
                  <c:v>6277139.218026918</c:v>
                </c:pt>
                <c:pt idx="244">
                  <c:v>6034040.284364962</c:v>
                </c:pt>
                <c:pt idx="245">
                  <c:v>5793505.372665095</c:v>
                </c:pt>
                <c:pt idx="246">
                  <c:v>5558467.451690781</c:v>
                </c:pt>
                <c:pt idx="247">
                  <c:v>5325754.713516676</c:v>
                </c:pt>
                <c:pt idx="248">
                  <c:v>5096435.268687068</c:v>
                </c:pt>
                <c:pt idx="249">
                  <c:v>4874489.876014742</c:v>
                </c:pt>
                <c:pt idx="250">
                  <c:v>4652882.685329265</c:v>
                </c:pt>
                <c:pt idx="251">
                  <c:v>4437057.833575203</c:v>
                </c:pt>
                <c:pt idx="252">
                  <c:v>4224092.54413862</c:v>
                </c:pt>
                <c:pt idx="253">
                  <c:v>4017774.479079745</c:v>
                </c:pt>
                <c:pt idx="254">
                  <c:v>3755303.6751853214</c:v>
                </c:pt>
                <c:pt idx="255">
                  <c:v>3558051.6064611184</c:v>
                </c:pt>
                <c:pt idx="256">
                  <c:v>3365678.8954851273</c:v>
                </c:pt>
                <c:pt idx="257">
                  <c:v>3175935.845574009</c:v>
                </c:pt>
                <c:pt idx="258">
                  <c:v>2990313.5602206336</c:v>
                </c:pt>
                <c:pt idx="259">
                  <c:v>2808297.482080566</c:v>
                </c:pt>
                <c:pt idx="260">
                  <c:v>2629957.29088358</c:v>
                </c:pt>
                <c:pt idx="261">
                  <c:v>2456761.962579595</c:v>
                </c:pt>
                <c:pt idx="262">
                  <c:v>2285832.2042739918</c:v>
                </c:pt>
                <c:pt idx="263">
                  <c:v>2119511.304899876</c:v>
                </c:pt>
                <c:pt idx="264">
                  <c:v>1957325.7031217546</c:v>
                </c:pt>
                <c:pt idx="265">
                  <c:v>1800393.3490457844</c:v>
                </c:pt>
                <c:pt idx="266">
                  <c:v>1647593.1061242234</c:v>
                </c:pt>
                <c:pt idx="267">
                  <c:v>1499117.387614897</c:v>
                </c:pt>
                <c:pt idx="268">
                  <c:v>1355704.3287467943</c:v>
                </c:pt>
                <c:pt idx="269">
                  <c:v>1217277.0533782311</c:v>
                </c:pt>
                <c:pt idx="270">
                  <c:v>1085505.1738673244</c:v>
                </c:pt>
                <c:pt idx="271">
                  <c:v>964696.3120031845</c:v>
                </c:pt>
                <c:pt idx="272">
                  <c:v>847427.1638082609</c:v>
                </c:pt>
                <c:pt idx="273">
                  <c:v>735178.1070631032</c:v>
                </c:pt>
                <c:pt idx="274">
                  <c:v>628613.5266200473</c:v>
                </c:pt>
                <c:pt idx="275">
                  <c:v>528411.5643465357</c:v>
                </c:pt>
                <c:pt idx="276">
                  <c:v>438682.2754108707</c:v>
                </c:pt>
                <c:pt idx="277">
                  <c:v>364261.68194203055</c:v>
                </c:pt>
                <c:pt idx="278">
                  <c:v>303674.1972389822</c:v>
                </c:pt>
                <c:pt idx="279">
                  <c:v>257285.92039976167</c:v>
                </c:pt>
                <c:pt idx="280">
                  <c:v>227365.706727443</c:v>
                </c:pt>
                <c:pt idx="281">
                  <c:v>209390.32866435885</c:v>
                </c:pt>
                <c:pt idx="282">
                  <c:v>196775.20342525913</c:v>
                </c:pt>
                <c:pt idx="283">
                  <c:v>184511.69032865093</c:v>
                </c:pt>
                <c:pt idx="284">
                  <c:v>173217.26786716317</c:v>
                </c:pt>
                <c:pt idx="285">
                  <c:v>162446.78478054542</c:v>
                </c:pt>
                <c:pt idx="286">
                  <c:v>152176.43470770022</c:v>
                </c:pt>
                <c:pt idx="287">
                  <c:v>142651.19582183368</c:v>
                </c:pt>
                <c:pt idx="288">
                  <c:v>134030.156635232</c:v>
                </c:pt>
                <c:pt idx="289">
                  <c:v>126638.62109525116</c:v>
                </c:pt>
                <c:pt idx="290">
                  <c:v>120300.71846593781</c:v>
                </c:pt>
                <c:pt idx="291">
                  <c:v>115018.03084703755</c:v>
                </c:pt>
                <c:pt idx="292">
                  <c:v>110324.51528086912</c:v>
                </c:pt>
                <c:pt idx="293">
                  <c:v>106267.30530375823</c:v>
                </c:pt>
                <c:pt idx="294">
                  <c:v>102409.83890505691</c:v>
                </c:pt>
                <c:pt idx="295">
                  <c:v>98778.83799103598</c:v>
                </c:pt>
                <c:pt idx="296">
                  <c:v>95195.57200215114</c:v>
                </c:pt>
                <c:pt idx="297">
                  <c:v>91734.85233569026</c:v>
                </c:pt>
                <c:pt idx="298">
                  <c:v>88293.2418769841</c:v>
                </c:pt>
                <c:pt idx="299">
                  <c:v>84981.01005812598</c:v>
                </c:pt>
                <c:pt idx="300">
                  <c:v>81768.78536073824</c:v>
                </c:pt>
                <c:pt idx="301">
                  <c:v>78620.72299582555</c:v>
                </c:pt>
                <c:pt idx="302">
                  <c:v>75593.21944006912</c:v>
                </c:pt>
                <c:pt idx="303">
                  <c:v>72606.06143740249</c:v>
                </c:pt>
                <c:pt idx="304">
                  <c:v>69677.88680380651</c:v>
                </c:pt>
                <c:pt idx="305">
                  <c:v>66769.31743371555</c:v>
                </c:pt>
                <c:pt idx="306">
                  <c:v>63917.31266865361</c:v>
                </c:pt>
                <c:pt idx="307">
                  <c:v>61085.67419807039</c:v>
                </c:pt>
                <c:pt idx="308">
                  <c:v>58292.26929485807</c:v>
                </c:pt>
                <c:pt idx="309">
                  <c:v>55582.32956569048</c:v>
                </c:pt>
                <c:pt idx="310">
                  <c:v>52861.92975456801</c:v>
                </c:pt>
                <c:pt idx="311">
                  <c:v>50192.31559852688</c:v>
                </c:pt>
                <c:pt idx="312">
                  <c:v>47645.97108677733</c:v>
                </c:pt>
                <c:pt idx="313">
                  <c:v>45146.794629526405</c:v>
                </c:pt>
                <c:pt idx="314">
                  <c:v>42715.48224491744</c:v>
                </c:pt>
                <c:pt idx="315">
                  <c:v>40317.537803693675</c:v>
                </c:pt>
                <c:pt idx="316">
                  <c:v>38000.010869483944</c:v>
                </c:pt>
                <c:pt idx="317">
                  <c:v>35703.53913118146</c:v>
                </c:pt>
                <c:pt idx="318">
                  <c:v>33447.97325702099</c:v>
                </c:pt>
                <c:pt idx="319">
                  <c:v>31214.038923851676</c:v>
                </c:pt>
                <c:pt idx="320">
                  <c:v>29011.167647775168</c:v>
                </c:pt>
                <c:pt idx="321">
                  <c:v>26853.736063251297</c:v>
                </c:pt>
                <c:pt idx="322">
                  <c:v>24740.48167489776</c:v>
                </c:pt>
                <c:pt idx="323">
                  <c:v>22663.066546431895</c:v>
                </c:pt>
                <c:pt idx="324">
                  <c:v>20689.02420841655</c:v>
                </c:pt>
                <c:pt idx="325">
                  <c:v>18825.66419733321</c:v>
                </c:pt>
                <c:pt idx="326">
                  <c:v>17011.358238388715</c:v>
                </c:pt>
                <c:pt idx="327">
                  <c:v>15280.120983204326</c:v>
                </c:pt>
                <c:pt idx="328">
                  <c:v>13577.227487135617</c:v>
                </c:pt>
                <c:pt idx="329">
                  <c:v>11894.515056957762</c:v>
                </c:pt>
                <c:pt idx="330">
                  <c:v>10368.77931872103</c:v>
                </c:pt>
                <c:pt idx="331">
                  <c:v>8861.671357633335</c:v>
                </c:pt>
                <c:pt idx="332">
                  <c:v>7376.207954848338</c:v>
                </c:pt>
                <c:pt idx="333">
                  <c:v>5917.011337066932</c:v>
                </c:pt>
                <c:pt idx="334">
                  <c:v>4693.213980099091</c:v>
                </c:pt>
                <c:pt idx="335">
                  <c:v>3605.827719996022</c:v>
                </c:pt>
                <c:pt idx="336">
                  <c:v>2839.6027202796135</c:v>
                </c:pt>
                <c:pt idx="337">
                  <c:v>2247.0028033943067</c:v>
                </c:pt>
                <c:pt idx="338">
                  <c:v>1882.9518776079897</c:v>
                </c:pt>
                <c:pt idx="339">
                  <c:v>1647.9201064688566</c:v>
                </c:pt>
                <c:pt idx="340">
                  <c:v>1577.4998536209634</c:v>
                </c:pt>
                <c:pt idx="341">
                  <c:v>1536.6097755030837</c:v>
                </c:pt>
                <c:pt idx="342">
                  <c:v>1496.5990989244644</c:v>
                </c:pt>
                <c:pt idx="343">
                  <c:v>1456.6332910992542</c:v>
                </c:pt>
                <c:pt idx="344">
                  <c:v>1417.1285335316586</c:v>
                </c:pt>
                <c:pt idx="345">
                  <c:v>1379.2127520662395</c:v>
                </c:pt>
                <c:pt idx="346">
                  <c:v>1340.5846597370373</c:v>
                </c:pt>
                <c:pt idx="347">
                  <c:v>1302.761587601415</c:v>
                </c:pt>
                <c:pt idx="348">
                  <c:v>1265.014834877128</c:v>
                </c:pt>
                <c:pt idx="349">
                  <c:v>1228.0444260639854</c:v>
                </c:pt>
                <c:pt idx="350">
                  <c:v>1191.1628939166114</c:v>
                </c:pt>
                <c:pt idx="351">
                  <c:v>1154.7123393363695</c:v>
                </c:pt>
                <c:pt idx="352">
                  <c:v>1118.9953614423484</c:v>
                </c:pt>
                <c:pt idx="353">
                  <c:v>1083.3852196201487</c:v>
                </c:pt>
                <c:pt idx="354">
                  <c:v>1048.4804623362068</c:v>
                </c:pt>
                <c:pt idx="355">
                  <c:v>1013.694312312736</c:v>
                </c:pt>
                <c:pt idx="356">
                  <c:v>979.3188048901113</c:v>
                </c:pt>
                <c:pt idx="357">
                  <c:v>946.1267376288368</c:v>
                </c:pt>
                <c:pt idx="358">
                  <c:v>912.5336875700609</c:v>
                </c:pt>
                <c:pt idx="359">
                  <c:v>879.5802419472046</c:v>
                </c:pt>
                <c:pt idx="360">
                  <c:v>846.7727966035576</c:v>
                </c:pt>
                <c:pt idx="361">
                  <c:v>814.5803148608334</c:v>
                </c:pt>
                <c:pt idx="362">
                  <c:v>782.5435771319017</c:v>
                </c:pt>
                <c:pt idx="363">
                  <c:v>750.8910892330489</c:v>
                </c:pt>
                <c:pt idx="364">
                  <c:v>719.8156026351802</c:v>
                </c:pt>
                <c:pt idx="365">
                  <c:v>688.9111843069833</c:v>
                </c:pt>
                <c:pt idx="366">
                  <c:v>658.5130660355197</c:v>
                </c:pt>
                <c:pt idx="367">
                  <c:v>641.2276593227116</c:v>
                </c:pt>
                <c:pt idx="368">
                  <c:v>624.146342949299</c:v>
                </c:pt>
                <c:pt idx="369">
                  <c:v>607.6008226315837</c:v>
                </c:pt>
                <c:pt idx="370">
                  <c:v>590.9138606317646</c:v>
                </c:pt>
                <c:pt idx="371">
                  <c:v>574.582832684511</c:v>
                </c:pt>
                <c:pt idx="372">
                  <c:v>558.2868258952653</c:v>
                </c:pt>
                <c:pt idx="373">
                  <c:v>542.3338946607477</c:v>
                </c:pt>
                <c:pt idx="374">
                  <c:v>526.4213668966743</c:v>
                </c:pt>
                <c:pt idx="375">
                  <c:v>510.6999130105158</c:v>
                </c:pt>
                <c:pt idx="376">
                  <c:v>495.3029458253257</c:v>
                </c:pt>
                <c:pt idx="377">
                  <c:v>479.95374010214925</c:v>
                </c:pt>
                <c:pt idx="378">
                  <c:v>464.91728301113875</c:v>
                </c:pt>
                <c:pt idx="379">
                  <c:v>449.9327641757395</c:v>
                </c:pt>
                <c:pt idx="380">
                  <c:v>435.1303523232727</c:v>
                </c:pt>
                <c:pt idx="381">
                  <c:v>420.85352227022406</c:v>
                </c:pt>
                <c:pt idx="382">
                  <c:v>406.39717823668775</c:v>
                </c:pt>
                <c:pt idx="383">
                  <c:v>392.22506336497867</c:v>
                </c:pt>
                <c:pt idx="384">
                  <c:v>378.1165003463311</c:v>
                </c:pt>
                <c:pt idx="385">
                  <c:v>364.28090205515275</c:v>
                </c:pt>
                <c:pt idx="386">
                  <c:v>350.51302691926423</c:v>
                </c:pt>
                <c:pt idx="387">
                  <c:v>336.9152360534304</c:v>
                </c:pt>
                <c:pt idx="388">
                  <c:v>323.57375592444976</c:v>
                </c:pt>
                <c:pt idx="389">
                  <c:v>310.3066119949708</c:v>
                </c:pt>
                <c:pt idx="390">
                  <c:v>297.28514698005927</c:v>
                </c:pt>
                <c:pt idx="391">
                  <c:v>284.34227695454393</c:v>
                </c:pt>
                <c:pt idx="392">
                  <c:v>271.56070079287366</c:v>
                </c:pt>
                <c:pt idx="393">
                  <c:v>259.15172041908977</c:v>
                </c:pt>
                <c:pt idx="394">
                  <c:v>246.67801433020276</c:v>
                </c:pt>
                <c:pt idx="395">
                  <c:v>234.42509165576573</c:v>
                </c:pt>
                <c:pt idx="396">
                  <c:v>222.26016914526733</c:v>
                </c:pt>
                <c:pt idx="397">
                  <c:v>210.30620299195758</c:v>
                </c:pt>
                <c:pt idx="398">
                  <c:v>198.4437239728567</c:v>
                </c:pt>
                <c:pt idx="399">
                  <c:v>186.7318213829129</c:v>
                </c:pt>
                <c:pt idx="400">
                  <c:v>175.21671077728587</c:v>
                </c:pt>
                <c:pt idx="401">
                  <c:v>163.79828972188858</c:v>
                </c:pt>
                <c:pt idx="402">
                  <c:v>152.5677374711381</c:v>
                </c:pt>
                <c:pt idx="403">
                  <c:v>141.4371019576747</c:v>
                </c:pt>
                <c:pt idx="404">
                  <c:v>130.44954578821375</c:v>
                </c:pt>
                <c:pt idx="405">
                  <c:v>119.70202534863375</c:v>
                </c:pt>
                <c:pt idx="406">
                  <c:v>108.98783626577527</c:v>
                </c:pt>
                <c:pt idx="407">
                  <c:v>98.43948446104557</c:v>
                </c:pt>
                <c:pt idx="408">
                  <c:v>87.99924207709127</c:v>
                </c:pt>
                <c:pt idx="409">
                  <c:v>77.71595317968423</c:v>
                </c:pt>
                <c:pt idx="410">
                  <c:v>67.54399146234904</c:v>
                </c:pt>
                <c:pt idx="411">
                  <c:v>57.50521067768969</c:v>
                </c:pt>
                <c:pt idx="412">
                  <c:v>47.61140225742608</c:v>
                </c:pt>
                <c:pt idx="413">
                  <c:v>37.832900833114884</c:v>
                </c:pt>
                <c:pt idx="414">
                  <c:v>28.191624674159844</c:v>
                </c:pt>
                <c:pt idx="415">
                  <c:v>18.668000725874005</c:v>
                </c:pt>
                <c:pt idx="416">
                  <c:v>9.271189646408237</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numCache>
            </c:numRef>
          </c:val>
        </c:ser>
        <c:axId val="36147813"/>
        <c:axId val="56894862"/>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_Hidden29!$A$2:$A$562</c:f>
              <c:strCache>
                <c:ptCount val="561"/>
                <c:pt idx="0">
                  <c:v>1/06/2017</c:v>
                </c:pt>
                <c:pt idx="1">
                  <c:v>1/07/2017</c:v>
                </c:pt>
                <c:pt idx="2">
                  <c:v>1/08/2017</c:v>
                </c:pt>
                <c:pt idx="3">
                  <c:v>1/09/2017</c:v>
                </c:pt>
                <c:pt idx="4">
                  <c:v>1/10/2017</c:v>
                </c:pt>
                <c:pt idx="5">
                  <c:v>1/11/2017</c:v>
                </c:pt>
                <c:pt idx="6">
                  <c:v>1/12/2017</c:v>
                </c:pt>
                <c:pt idx="7">
                  <c:v>1/01/2018</c:v>
                </c:pt>
                <c:pt idx="8">
                  <c:v>1/02/2018</c:v>
                </c:pt>
                <c:pt idx="9">
                  <c:v>1/03/2018</c:v>
                </c:pt>
                <c:pt idx="10">
                  <c:v>1/04/2018</c:v>
                </c:pt>
                <c:pt idx="11">
                  <c:v>1/05/2018</c:v>
                </c:pt>
                <c:pt idx="12">
                  <c:v>1/06/2018</c:v>
                </c:pt>
                <c:pt idx="13">
                  <c:v>1/07/2018</c:v>
                </c:pt>
                <c:pt idx="14">
                  <c:v>1/08/2018</c:v>
                </c:pt>
                <c:pt idx="15">
                  <c:v>1/09/2018</c:v>
                </c:pt>
                <c:pt idx="16">
                  <c:v>1/10/2018</c:v>
                </c:pt>
                <c:pt idx="17">
                  <c:v>1/11/2018</c:v>
                </c:pt>
                <c:pt idx="18">
                  <c:v>1/12/2018</c:v>
                </c:pt>
                <c:pt idx="19">
                  <c:v>1/01/2019</c:v>
                </c:pt>
                <c:pt idx="20">
                  <c:v>1/02/2019</c:v>
                </c:pt>
                <c:pt idx="21">
                  <c:v>1/03/2019</c:v>
                </c:pt>
                <c:pt idx="22">
                  <c:v>1/04/2019</c:v>
                </c:pt>
                <c:pt idx="23">
                  <c:v>1/05/2019</c:v>
                </c:pt>
                <c:pt idx="24">
                  <c:v>1/06/2019</c:v>
                </c:pt>
                <c:pt idx="25">
                  <c:v>1/07/2019</c:v>
                </c:pt>
                <c:pt idx="26">
                  <c:v>1/08/2019</c:v>
                </c:pt>
                <c:pt idx="27">
                  <c:v>1/09/2019</c:v>
                </c:pt>
                <c:pt idx="28">
                  <c:v>1/10/2019</c:v>
                </c:pt>
                <c:pt idx="29">
                  <c:v>1/11/2019</c:v>
                </c:pt>
                <c:pt idx="30">
                  <c:v>1/12/2019</c:v>
                </c:pt>
                <c:pt idx="31">
                  <c:v>1/01/2020</c:v>
                </c:pt>
                <c:pt idx="32">
                  <c:v>1/02/2020</c:v>
                </c:pt>
                <c:pt idx="33">
                  <c:v>1/03/2020</c:v>
                </c:pt>
                <c:pt idx="34">
                  <c:v>1/04/2020</c:v>
                </c:pt>
                <c:pt idx="35">
                  <c:v>1/05/2020</c:v>
                </c:pt>
                <c:pt idx="36">
                  <c:v>1/06/2020</c:v>
                </c:pt>
                <c:pt idx="37">
                  <c:v>1/07/2020</c:v>
                </c:pt>
                <c:pt idx="38">
                  <c:v>1/08/2020</c:v>
                </c:pt>
                <c:pt idx="39">
                  <c:v>1/09/2020</c:v>
                </c:pt>
                <c:pt idx="40">
                  <c:v>1/10/2020</c:v>
                </c:pt>
                <c:pt idx="41">
                  <c:v>1/11/2020</c:v>
                </c:pt>
                <c:pt idx="42">
                  <c:v>1/12/2020</c:v>
                </c:pt>
                <c:pt idx="43">
                  <c:v>1/01/2021</c:v>
                </c:pt>
                <c:pt idx="44">
                  <c:v>1/02/2021</c:v>
                </c:pt>
                <c:pt idx="45">
                  <c:v>1/03/2021</c:v>
                </c:pt>
                <c:pt idx="46">
                  <c:v>1/04/2021</c:v>
                </c:pt>
                <c:pt idx="47">
                  <c:v>1/05/2021</c:v>
                </c:pt>
                <c:pt idx="48">
                  <c:v>1/06/2021</c:v>
                </c:pt>
                <c:pt idx="49">
                  <c:v>1/07/2021</c:v>
                </c:pt>
                <c:pt idx="50">
                  <c:v>1/08/2021</c:v>
                </c:pt>
                <c:pt idx="51">
                  <c:v>1/09/2021</c:v>
                </c:pt>
                <c:pt idx="52">
                  <c:v>1/10/2021</c:v>
                </c:pt>
                <c:pt idx="53">
                  <c:v>1/11/2021</c:v>
                </c:pt>
                <c:pt idx="54">
                  <c:v>1/12/2021</c:v>
                </c:pt>
                <c:pt idx="55">
                  <c:v>1/01/2022</c:v>
                </c:pt>
                <c:pt idx="56">
                  <c:v>1/02/2022</c:v>
                </c:pt>
                <c:pt idx="57">
                  <c:v>1/03/2022</c:v>
                </c:pt>
                <c:pt idx="58">
                  <c:v>1/04/2022</c:v>
                </c:pt>
                <c:pt idx="59">
                  <c:v>1/05/2022</c:v>
                </c:pt>
                <c:pt idx="60">
                  <c:v>1/06/2022</c:v>
                </c:pt>
                <c:pt idx="61">
                  <c:v>1/07/2022</c:v>
                </c:pt>
                <c:pt idx="62">
                  <c:v>1/08/2022</c:v>
                </c:pt>
                <c:pt idx="63">
                  <c:v>1/09/2022</c:v>
                </c:pt>
                <c:pt idx="64">
                  <c:v>1/10/2022</c:v>
                </c:pt>
                <c:pt idx="65">
                  <c:v>1/11/2022</c:v>
                </c:pt>
                <c:pt idx="66">
                  <c:v>1/12/2022</c:v>
                </c:pt>
                <c:pt idx="67">
                  <c:v>1/01/2023</c:v>
                </c:pt>
                <c:pt idx="68">
                  <c:v>1/02/2023</c:v>
                </c:pt>
                <c:pt idx="69">
                  <c:v>1/03/2023</c:v>
                </c:pt>
                <c:pt idx="70">
                  <c:v>1/04/2023</c:v>
                </c:pt>
                <c:pt idx="71">
                  <c:v>1/05/2023</c:v>
                </c:pt>
                <c:pt idx="72">
                  <c:v>1/06/2023</c:v>
                </c:pt>
                <c:pt idx="73">
                  <c:v>1/07/2023</c:v>
                </c:pt>
                <c:pt idx="74">
                  <c:v>1/08/2023</c:v>
                </c:pt>
                <c:pt idx="75">
                  <c:v>1/09/2023</c:v>
                </c:pt>
                <c:pt idx="76">
                  <c:v>1/10/2023</c:v>
                </c:pt>
                <c:pt idx="77">
                  <c:v>1/11/2023</c:v>
                </c:pt>
                <c:pt idx="78">
                  <c:v>1/12/2023</c:v>
                </c:pt>
                <c:pt idx="79">
                  <c:v>1/01/2024</c:v>
                </c:pt>
                <c:pt idx="80">
                  <c:v>1/02/2024</c:v>
                </c:pt>
                <c:pt idx="81">
                  <c:v>1/03/2024</c:v>
                </c:pt>
                <c:pt idx="82">
                  <c:v>1/04/2024</c:v>
                </c:pt>
                <c:pt idx="83">
                  <c:v>1/05/2024</c:v>
                </c:pt>
                <c:pt idx="84">
                  <c:v>1/06/2024</c:v>
                </c:pt>
                <c:pt idx="85">
                  <c:v>1/07/2024</c:v>
                </c:pt>
                <c:pt idx="86">
                  <c:v>1/08/2024</c:v>
                </c:pt>
                <c:pt idx="87">
                  <c:v>1/09/2024</c:v>
                </c:pt>
                <c:pt idx="88">
                  <c:v>1/10/2024</c:v>
                </c:pt>
                <c:pt idx="89">
                  <c:v>1/11/2024</c:v>
                </c:pt>
                <c:pt idx="90">
                  <c:v>1/12/2024</c:v>
                </c:pt>
                <c:pt idx="91">
                  <c:v>1/01/2025</c:v>
                </c:pt>
                <c:pt idx="92">
                  <c:v>1/02/2025</c:v>
                </c:pt>
                <c:pt idx="93">
                  <c:v>1/03/2025</c:v>
                </c:pt>
                <c:pt idx="94">
                  <c:v>1/04/2025</c:v>
                </c:pt>
                <c:pt idx="95">
                  <c:v>1/05/2025</c:v>
                </c:pt>
                <c:pt idx="96">
                  <c:v>1/06/2025</c:v>
                </c:pt>
                <c:pt idx="97">
                  <c:v>1/07/2025</c:v>
                </c:pt>
                <c:pt idx="98">
                  <c:v>1/08/2025</c:v>
                </c:pt>
                <c:pt idx="99">
                  <c:v>1/09/2025</c:v>
                </c:pt>
                <c:pt idx="100">
                  <c:v>1/10/2025</c:v>
                </c:pt>
                <c:pt idx="101">
                  <c:v>1/11/2025</c:v>
                </c:pt>
                <c:pt idx="102">
                  <c:v>1/12/2025</c:v>
                </c:pt>
                <c:pt idx="103">
                  <c:v>1/01/2026</c:v>
                </c:pt>
                <c:pt idx="104">
                  <c:v>1/02/2026</c:v>
                </c:pt>
                <c:pt idx="105">
                  <c:v>1/03/2026</c:v>
                </c:pt>
                <c:pt idx="106">
                  <c:v>1/04/2026</c:v>
                </c:pt>
                <c:pt idx="107">
                  <c:v>1/05/2026</c:v>
                </c:pt>
                <c:pt idx="108">
                  <c:v>1/06/2026</c:v>
                </c:pt>
                <c:pt idx="109">
                  <c:v>1/07/2026</c:v>
                </c:pt>
                <c:pt idx="110">
                  <c:v>1/08/2026</c:v>
                </c:pt>
                <c:pt idx="111">
                  <c:v>1/09/2026</c:v>
                </c:pt>
                <c:pt idx="112">
                  <c:v>1/10/2026</c:v>
                </c:pt>
                <c:pt idx="113">
                  <c:v>1/11/2026</c:v>
                </c:pt>
                <c:pt idx="114">
                  <c:v>1/12/2026</c:v>
                </c:pt>
                <c:pt idx="115">
                  <c:v>1/01/2027</c:v>
                </c:pt>
                <c:pt idx="116">
                  <c:v>1/02/2027</c:v>
                </c:pt>
                <c:pt idx="117">
                  <c:v>1/03/2027</c:v>
                </c:pt>
                <c:pt idx="118">
                  <c:v>1/04/2027</c:v>
                </c:pt>
                <c:pt idx="119">
                  <c:v>1/05/2027</c:v>
                </c:pt>
                <c:pt idx="120">
                  <c:v>1/06/2027</c:v>
                </c:pt>
                <c:pt idx="121">
                  <c:v>1/07/2027</c:v>
                </c:pt>
                <c:pt idx="122">
                  <c:v>1/08/2027</c:v>
                </c:pt>
                <c:pt idx="123">
                  <c:v>1/09/2027</c:v>
                </c:pt>
                <c:pt idx="124">
                  <c:v>1/10/2027</c:v>
                </c:pt>
                <c:pt idx="125">
                  <c:v>1/11/2027</c:v>
                </c:pt>
                <c:pt idx="126">
                  <c:v>1/12/2027</c:v>
                </c:pt>
                <c:pt idx="127">
                  <c:v>1/01/2028</c:v>
                </c:pt>
                <c:pt idx="128">
                  <c:v>1/02/2028</c:v>
                </c:pt>
                <c:pt idx="129">
                  <c:v>1/03/2028</c:v>
                </c:pt>
                <c:pt idx="130">
                  <c:v>1/04/2028</c:v>
                </c:pt>
                <c:pt idx="131">
                  <c:v>1/05/2028</c:v>
                </c:pt>
                <c:pt idx="132">
                  <c:v>1/06/2028</c:v>
                </c:pt>
                <c:pt idx="133">
                  <c:v>1/07/2028</c:v>
                </c:pt>
                <c:pt idx="134">
                  <c:v>1/08/2028</c:v>
                </c:pt>
                <c:pt idx="135">
                  <c:v>1/09/2028</c:v>
                </c:pt>
                <c:pt idx="136">
                  <c:v>1/10/2028</c:v>
                </c:pt>
                <c:pt idx="137">
                  <c:v>1/11/2028</c:v>
                </c:pt>
                <c:pt idx="138">
                  <c:v>1/12/2028</c:v>
                </c:pt>
                <c:pt idx="139">
                  <c:v>1/01/2029</c:v>
                </c:pt>
                <c:pt idx="140">
                  <c:v>1/02/2029</c:v>
                </c:pt>
                <c:pt idx="141">
                  <c:v>1/03/2029</c:v>
                </c:pt>
                <c:pt idx="142">
                  <c:v>1/04/2029</c:v>
                </c:pt>
                <c:pt idx="143">
                  <c:v>1/05/2029</c:v>
                </c:pt>
                <c:pt idx="144">
                  <c:v>1/06/2029</c:v>
                </c:pt>
                <c:pt idx="145">
                  <c:v>1/07/2029</c:v>
                </c:pt>
                <c:pt idx="146">
                  <c:v>1/08/2029</c:v>
                </c:pt>
                <c:pt idx="147">
                  <c:v>1/09/2029</c:v>
                </c:pt>
                <c:pt idx="148">
                  <c:v>1/10/2029</c:v>
                </c:pt>
                <c:pt idx="149">
                  <c:v>1/11/2029</c:v>
                </c:pt>
                <c:pt idx="150">
                  <c:v>1/12/2029</c:v>
                </c:pt>
                <c:pt idx="151">
                  <c:v>1/01/2030</c:v>
                </c:pt>
                <c:pt idx="152">
                  <c:v>1/02/2030</c:v>
                </c:pt>
                <c:pt idx="153">
                  <c:v>1/03/2030</c:v>
                </c:pt>
                <c:pt idx="154">
                  <c:v>1/04/2030</c:v>
                </c:pt>
                <c:pt idx="155">
                  <c:v>1/05/2030</c:v>
                </c:pt>
                <c:pt idx="156">
                  <c:v>1/06/2030</c:v>
                </c:pt>
                <c:pt idx="157">
                  <c:v>1/07/2030</c:v>
                </c:pt>
                <c:pt idx="158">
                  <c:v>1/08/2030</c:v>
                </c:pt>
                <c:pt idx="159">
                  <c:v>1/09/2030</c:v>
                </c:pt>
                <c:pt idx="160">
                  <c:v>1/10/2030</c:v>
                </c:pt>
                <c:pt idx="161">
                  <c:v>1/11/2030</c:v>
                </c:pt>
                <c:pt idx="162">
                  <c:v>1/12/2030</c:v>
                </c:pt>
                <c:pt idx="163">
                  <c:v>1/01/2031</c:v>
                </c:pt>
                <c:pt idx="164">
                  <c:v>1/02/2031</c:v>
                </c:pt>
                <c:pt idx="165">
                  <c:v>1/03/2031</c:v>
                </c:pt>
                <c:pt idx="166">
                  <c:v>1/04/2031</c:v>
                </c:pt>
                <c:pt idx="167">
                  <c:v>1/05/2031</c:v>
                </c:pt>
                <c:pt idx="168">
                  <c:v>1/06/2031</c:v>
                </c:pt>
                <c:pt idx="169">
                  <c:v>1/07/2031</c:v>
                </c:pt>
                <c:pt idx="170">
                  <c:v>1/08/2031</c:v>
                </c:pt>
                <c:pt idx="171">
                  <c:v>1/09/2031</c:v>
                </c:pt>
                <c:pt idx="172">
                  <c:v>1/10/2031</c:v>
                </c:pt>
                <c:pt idx="173">
                  <c:v>1/11/2031</c:v>
                </c:pt>
                <c:pt idx="174">
                  <c:v>1/12/2031</c:v>
                </c:pt>
                <c:pt idx="175">
                  <c:v>1/01/2032</c:v>
                </c:pt>
                <c:pt idx="176">
                  <c:v>1/02/2032</c:v>
                </c:pt>
                <c:pt idx="177">
                  <c:v>1/03/2032</c:v>
                </c:pt>
                <c:pt idx="178">
                  <c:v>1/04/2032</c:v>
                </c:pt>
                <c:pt idx="179">
                  <c:v>1/05/2032</c:v>
                </c:pt>
                <c:pt idx="180">
                  <c:v>1/06/2032</c:v>
                </c:pt>
                <c:pt idx="181">
                  <c:v>1/07/2032</c:v>
                </c:pt>
                <c:pt idx="182">
                  <c:v>1/08/2032</c:v>
                </c:pt>
                <c:pt idx="183">
                  <c:v>1/09/2032</c:v>
                </c:pt>
                <c:pt idx="184">
                  <c:v>1/10/2032</c:v>
                </c:pt>
                <c:pt idx="185">
                  <c:v>1/11/2032</c:v>
                </c:pt>
                <c:pt idx="186">
                  <c:v>1/12/2032</c:v>
                </c:pt>
                <c:pt idx="187">
                  <c:v>1/01/2033</c:v>
                </c:pt>
                <c:pt idx="188">
                  <c:v>1/02/2033</c:v>
                </c:pt>
                <c:pt idx="189">
                  <c:v>1/03/2033</c:v>
                </c:pt>
                <c:pt idx="190">
                  <c:v>1/04/2033</c:v>
                </c:pt>
                <c:pt idx="191">
                  <c:v>1/05/2033</c:v>
                </c:pt>
                <c:pt idx="192">
                  <c:v>1/06/2033</c:v>
                </c:pt>
                <c:pt idx="193">
                  <c:v>1/07/2033</c:v>
                </c:pt>
                <c:pt idx="194">
                  <c:v>1/08/2033</c:v>
                </c:pt>
                <c:pt idx="195">
                  <c:v>1/09/2033</c:v>
                </c:pt>
                <c:pt idx="196">
                  <c:v>1/10/2033</c:v>
                </c:pt>
                <c:pt idx="197">
                  <c:v>1/11/2033</c:v>
                </c:pt>
                <c:pt idx="198">
                  <c:v>1/12/2033</c:v>
                </c:pt>
                <c:pt idx="199">
                  <c:v>1/01/2034</c:v>
                </c:pt>
                <c:pt idx="200">
                  <c:v>1/02/2034</c:v>
                </c:pt>
                <c:pt idx="201">
                  <c:v>1/03/2034</c:v>
                </c:pt>
                <c:pt idx="202">
                  <c:v>1/04/2034</c:v>
                </c:pt>
                <c:pt idx="203">
                  <c:v>1/05/2034</c:v>
                </c:pt>
                <c:pt idx="204">
                  <c:v>1/06/2034</c:v>
                </c:pt>
                <c:pt idx="205">
                  <c:v>1/07/2034</c:v>
                </c:pt>
                <c:pt idx="206">
                  <c:v>1/08/2034</c:v>
                </c:pt>
                <c:pt idx="207">
                  <c:v>1/09/2034</c:v>
                </c:pt>
                <c:pt idx="208">
                  <c:v>1/10/2034</c:v>
                </c:pt>
                <c:pt idx="209">
                  <c:v>1/11/2034</c:v>
                </c:pt>
                <c:pt idx="210">
                  <c:v>1/12/2034</c:v>
                </c:pt>
                <c:pt idx="211">
                  <c:v>1/01/2035</c:v>
                </c:pt>
                <c:pt idx="212">
                  <c:v>1/02/2035</c:v>
                </c:pt>
                <c:pt idx="213">
                  <c:v>1/03/2035</c:v>
                </c:pt>
                <c:pt idx="214">
                  <c:v>1/04/2035</c:v>
                </c:pt>
                <c:pt idx="215">
                  <c:v>1/05/2035</c:v>
                </c:pt>
                <c:pt idx="216">
                  <c:v>1/06/2035</c:v>
                </c:pt>
                <c:pt idx="217">
                  <c:v>1/07/2035</c:v>
                </c:pt>
                <c:pt idx="218">
                  <c:v>1/08/2035</c:v>
                </c:pt>
                <c:pt idx="219">
                  <c:v>1/09/2035</c:v>
                </c:pt>
                <c:pt idx="220">
                  <c:v>1/10/2035</c:v>
                </c:pt>
                <c:pt idx="221">
                  <c:v>1/11/2035</c:v>
                </c:pt>
                <c:pt idx="222">
                  <c:v>1/12/2035</c:v>
                </c:pt>
                <c:pt idx="223">
                  <c:v>1/01/2036</c:v>
                </c:pt>
                <c:pt idx="224">
                  <c:v>1/02/2036</c:v>
                </c:pt>
                <c:pt idx="225">
                  <c:v>1/03/2036</c:v>
                </c:pt>
                <c:pt idx="226">
                  <c:v>1/04/2036</c:v>
                </c:pt>
                <c:pt idx="227">
                  <c:v>1/05/2036</c:v>
                </c:pt>
                <c:pt idx="228">
                  <c:v>1/06/2036</c:v>
                </c:pt>
                <c:pt idx="229">
                  <c:v>1/07/2036</c:v>
                </c:pt>
                <c:pt idx="230">
                  <c:v>1/08/2036</c:v>
                </c:pt>
                <c:pt idx="231">
                  <c:v>1/09/2036</c:v>
                </c:pt>
                <c:pt idx="232">
                  <c:v>1/10/2036</c:v>
                </c:pt>
                <c:pt idx="233">
                  <c:v>1/11/2036</c:v>
                </c:pt>
                <c:pt idx="234">
                  <c:v>1/12/2036</c:v>
                </c:pt>
                <c:pt idx="235">
                  <c:v>1/01/2037</c:v>
                </c:pt>
                <c:pt idx="236">
                  <c:v>1/02/2037</c:v>
                </c:pt>
                <c:pt idx="237">
                  <c:v>1/03/2037</c:v>
                </c:pt>
                <c:pt idx="238">
                  <c:v>1/04/2037</c:v>
                </c:pt>
                <c:pt idx="239">
                  <c:v>1/05/2037</c:v>
                </c:pt>
                <c:pt idx="240">
                  <c:v>1/06/2037</c:v>
                </c:pt>
                <c:pt idx="241">
                  <c:v>1/07/2037</c:v>
                </c:pt>
                <c:pt idx="242">
                  <c:v>1/08/2037</c:v>
                </c:pt>
                <c:pt idx="243">
                  <c:v>1/09/2037</c:v>
                </c:pt>
                <c:pt idx="244">
                  <c:v>1/10/2037</c:v>
                </c:pt>
                <c:pt idx="245">
                  <c:v>1/11/2037</c:v>
                </c:pt>
                <c:pt idx="246">
                  <c:v>1/12/2037</c:v>
                </c:pt>
                <c:pt idx="247">
                  <c:v>1/01/2038</c:v>
                </c:pt>
                <c:pt idx="248">
                  <c:v>1/02/2038</c:v>
                </c:pt>
                <c:pt idx="249">
                  <c:v>1/03/2038</c:v>
                </c:pt>
                <c:pt idx="250">
                  <c:v>1/04/2038</c:v>
                </c:pt>
                <c:pt idx="251">
                  <c:v>1/05/2038</c:v>
                </c:pt>
                <c:pt idx="252">
                  <c:v>1/06/2038</c:v>
                </c:pt>
                <c:pt idx="253">
                  <c:v>1/07/2038</c:v>
                </c:pt>
                <c:pt idx="254">
                  <c:v>1/08/2038</c:v>
                </c:pt>
                <c:pt idx="255">
                  <c:v>1/09/2038</c:v>
                </c:pt>
                <c:pt idx="256">
                  <c:v>1/10/2038</c:v>
                </c:pt>
                <c:pt idx="257">
                  <c:v>1/11/2038</c:v>
                </c:pt>
                <c:pt idx="258">
                  <c:v>1/12/2038</c:v>
                </c:pt>
                <c:pt idx="259">
                  <c:v>1/01/2039</c:v>
                </c:pt>
                <c:pt idx="260">
                  <c:v>1/02/2039</c:v>
                </c:pt>
                <c:pt idx="261">
                  <c:v>1/03/2039</c:v>
                </c:pt>
                <c:pt idx="262">
                  <c:v>1/04/2039</c:v>
                </c:pt>
                <c:pt idx="263">
                  <c:v>1/05/2039</c:v>
                </c:pt>
                <c:pt idx="264">
                  <c:v>1/06/2039</c:v>
                </c:pt>
                <c:pt idx="265">
                  <c:v>1/07/2039</c:v>
                </c:pt>
                <c:pt idx="266">
                  <c:v>1/08/2039</c:v>
                </c:pt>
                <c:pt idx="267">
                  <c:v>1/09/2039</c:v>
                </c:pt>
                <c:pt idx="268">
                  <c:v>1/10/2039</c:v>
                </c:pt>
                <c:pt idx="269">
                  <c:v>1/11/2039</c:v>
                </c:pt>
                <c:pt idx="270">
                  <c:v>1/12/2039</c:v>
                </c:pt>
                <c:pt idx="271">
                  <c:v>1/01/2040</c:v>
                </c:pt>
                <c:pt idx="272">
                  <c:v>1/02/2040</c:v>
                </c:pt>
                <c:pt idx="273">
                  <c:v>1/03/2040</c:v>
                </c:pt>
                <c:pt idx="274">
                  <c:v>1/04/2040</c:v>
                </c:pt>
                <c:pt idx="275">
                  <c:v>1/05/2040</c:v>
                </c:pt>
                <c:pt idx="276">
                  <c:v>1/06/2040</c:v>
                </c:pt>
                <c:pt idx="277">
                  <c:v>1/07/2040</c:v>
                </c:pt>
                <c:pt idx="278">
                  <c:v>1/08/2040</c:v>
                </c:pt>
                <c:pt idx="279">
                  <c:v>1/09/2040</c:v>
                </c:pt>
                <c:pt idx="280">
                  <c:v>1/10/2040</c:v>
                </c:pt>
                <c:pt idx="281">
                  <c:v>1/11/2040</c:v>
                </c:pt>
                <c:pt idx="282">
                  <c:v>1/12/2040</c:v>
                </c:pt>
                <c:pt idx="283">
                  <c:v>1/01/2041</c:v>
                </c:pt>
                <c:pt idx="284">
                  <c:v>1/02/2041</c:v>
                </c:pt>
                <c:pt idx="285">
                  <c:v>1/03/2041</c:v>
                </c:pt>
                <c:pt idx="286">
                  <c:v>1/04/2041</c:v>
                </c:pt>
                <c:pt idx="287">
                  <c:v>1/05/2041</c:v>
                </c:pt>
                <c:pt idx="288">
                  <c:v>1/06/2041</c:v>
                </c:pt>
                <c:pt idx="289">
                  <c:v>1/07/2041</c:v>
                </c:pt>
                <c:pt idx="290">
                  <c:v>1/08/2041</c:v>
                </c:pt>
                <c:pt idx="291">
                  <c:v>1/09/2041</c:v>
                </c:pt>
                <c:pt idx="292">
                  <c:v>1/10/2041</c:v>
                </c:pt>
                <c:pt idx="293">
                  <c:v>1/11/2041</c:v>
                </c:pt>
                <c:pt idx="294">
                  <c:v>1/12/2041</c:v>
                </c:pt>
                <c:pt idx="295">
                  <c:v>1/01/2042</c:v>
                </c:pt>
                <c:pt idx="296">
                  <c:v>1/02/2042</c:v>
                </c:pt>
                <c:pt idx="297">
                  <c:v>1/03/2042</c:v>
                </c:pt>
                <c:pt idx="298">
                  <c:v>1/04/2042</c:v>
                </c:pt>
                <c:pt idx="299">
                  <c:v>1/05/2042</c:v>
                </c:pt>
                <c:pt idx="300">
                  <c:v>1/06/2042</c:v>
                </c:pt>
                <c:pt idx="301">
                  <c:v>1/07/2042</c:v>
                </c:pt>
                <c:pt idx="302">
                  <c:v>1/08/2042</c:v>
                </c:pt>
                <c:pt idx="303">
                  <c:v>1/09/2042</c:v>
                </c:pt>
                <c:pt idx="304">
                  <c:v>1/10/2042</c:v>
                </c:pt>
                <c:pt idx="305">
                  <c:v>1/11/2042</c:v>
                </c:pt>
                <c:pt idx="306">
                  <c:v>1/12/2042</c:v>
                </c:pt>
                <c:pt idx="307">
                  <c:v>1/01/2043</c:v>
                </c:pt>
                <c:pt idx="308">
                  <c:v>1/02/2043</c:v>
                </c:pt>
                <c:pt idx="309">
                  <c:v>1/03/2043</c:v>
                </c:pt>
                <c:pt idx="310">
                  <c:v>1/04/2043</c:v>
                </c:pt>
                <c:pt idx="311">
                  <c:v>1/05/2043</c:v>
                </c:pt>
                <c:pt idx="312">
                  <c:v>1/06/2043</c:v>
                </c:pt>
                <c:pt idx="313">
                  <c:v>1/07/2043</c:v>
                </c:pt>
                <c:pt idx="314">
                  <c:v>1/08/2043</c:v>
                </c:pt>
                <c:pt idx="315">
                  <c:v>1/09/2043</c:v>
                </c:pt>
                <c:pt idx="316">
                  <c:v>1/10/2043</c:v>
                </c:pt>
                <c:pt idx="317">
                  <c:v>1/11/2043</c:v>
                </c:pt>
                <c:pt idx="318">
                  <c:v>1/12/2043</c:v>
                </c:pt>
                <c:pt idx="319">
                  <c:v>1/01/2044</c:v>
                </c:pt>
                <c:pt idx="320">
                  <c:v>1/02/2044</c:v>
                </c:pt>
                <c:pt idx="321">
                  <c:v>1/03/2044</c:v>
                </c:pt>
                <c:pt idx="322">
                  <c:v>1/04/2044</c:v>
                </c:pt>
                <c:pt idx="323">
                  <c:v>1/05/2044</c:v>
                </c:pt>
                <c:pt idx="324">
                  <c:v>1/06/2044</c:v>
                </c:pt>
                <c:pt idx="325">
                  <c:v>1/07/2044</c:v>
                </c:pt>
                <c:pt idx="326">
                  <c:v>1/08/2044</c:v>
                </c:pt>
                <c:pt idx="327">
                  <c:v>1/09/2044</c:v>
                </c:pt>
                <c:pt idx="328">
                  <c:v>1/10/2044</c:v>
                </c:pt>
                <c:pt idx="329">
                  <c:v>1/11/2044</c:v>
                </c:pt>
                <c:pt idx="330">
                  <c:v>1/12/2044</c:v>
                </c:pt>
                <c:pt idx="331">
                  <c:v>1/01/2045</c:v>
                </c:pt>
                <c:pt idx="332">
                  <c:v>1/02/2045</c:v>
                </c:pt>
                <c:pt idx="333">
                  <c:v>1/03/2045</c:v>
                </c:pt>
                <c:pt idx="334">
                  <c:v>1/04/2045</c:v>
                </c:pt>
                <c:pt idx="335">
                  <c:v>1/05/2045</c:v>
                </c:pt>
                <c:pt idx="336">
                  <c:v>1/06/2045</c:v>
                </c:pt>
                <c:pt idx="337">
                  <c:v>1/07/2045</c:v>
                </c:pt>
                <c:pt idx="338">
                  <c:v>1/08/2045</c:v>
                </c:pt>
                <c:pt idx="339">
                  <c:v>1/09/2045</c:v>
                </c:pt>
                <c:pt idx="340">
                  <c:v>1/10/2045</c:v>
                </c:pt>
                <c:pt idx="341">
                  <c:v>1/11/2045</c:v>
                </c:pt>
                <c:pt idx="342">
                  <c:v>1/12/2045</c:v>
                </c:pt>
                <c:pt idx="343">
                  <c:v>1/01/2046</c:v>
                </c:pt>
                <c:pt idx="344">
                  <c:v>1/02/2046</c:v>
                </c:pt>
                <c:pt idx="345">
                  <c:v>1/03/2046</c:v>
                </c:pt>
                <c:pt idx="346">
                  <c:v>1/04/2046</c:v>
                </c:pt>
                <c:pt idx="347">
                  <c:v>1/05/2046</c:v>
                </c:pt>
                <c:pt idx="348">
                  <c:v>1/06/2046</c:v>
                </c:pt>
                <c:pt idx="349">
                  <c:v>1/07/2046</c:v>
                </c:pt>
                <c:pt idx="350">
                  <c:v>1/08/2046</c:v>
                </c:pt>
                <c:pt idx="351">
                  <c:v>1/09/2046</c:v>
                </c:pt>
                <c:pt idx="352">
                  <c:v>1/10/2046</c:v>
                </c:pt>
                <c:pt idx="353">
                  <c:v>1/11/2046</c:v>
                </c:pt>
                <c:pt idx="354">
                  <c:v>1/12/2046</c:v>
                </c:pt>
                <c:pt idx="355">
                  <c:v>1/01/2047</c:v>
                </c:pt>
                <c:pt idx="356">
                  <c:v>1/02/2047</c:v>
                </c:pt>
                <c:pt idx="357">
                  <c:v>1/03/2047</c:v>
                </c:pt>
                <c:pt idx="358">
                  <c:v>1/04/2047</c:v>
                </c:pt>
                <c:pt idx="359">
                  <c:v>1/05/2047</c:v>
                </c:pt>
                <c:pt idx="360">
                  <c:v>1/06/2047</c:v>
                </c:pt>
                <c:pt idx="361">
                  <c:v>1/07/2047</c:v>
                </c:pt>
                <c:pt idx="362">
                  <c:v>1/08/2047</c:v>
                </c:pt>
                <c:pt idx="363">
                  <c:v>1/09/2047</c:v>
                </c:pt>
                <c:pt idx="364">
                  <c:v>1/10/2047</c:v>
                </c:pt>
                <c:pt idx="365">
                  <c:v>1/11/2047</c:v>
                </c:pt>
                <c:pt idx="366">
                  <c:v>1/12/2047</c:v>
                </c:pt>
                <c:pt idx="367">
                  <c:v>1/01/2048</c:v>
                </c:pt>
                <c:pt idx="368">
                  <c:v>1/02/2048</c:v>
                </c:pt>
                <c:pt idx="369">
                  <c:v>1/03/2048</c:v>
                </c:pt>
                <c:pt idx="370">
                  <c:v>1/04/2048</c:v>
                </c:pt>
                <c:pt idx="371">
                  <c:v>1/05/2048</c:v>
                </c:pt>
                <c:pt idx="372">
                  <c:v>1/06/2048</c:v>
                </c:pt>
                <c:pt idx="373">
                  <c:v>1/07/2048</c:v>
                </c:pt>
                <c:pt idx="374">
                  <c:v>1/08/2048</c:v>
                </c:pt>
                <c:pt idx="375">
                  <c:v>1/09/2048</c:v>
                </c:pt>
                <c:pt idx="376">
                  <c:v>1/10/2048</c:v>
                </c:pt>
                <c:pt idx="377">
                  <c:v>1/11/2048</c:v>
                </c:pt>
                <c:pt idx="378">
                  <c:v>1/12/2048</c:v>
                </c:pt>
                <c:pt idx="379">
                  <c:v>1/01/2049</c:v>
                </c:pt>
                <c:pt idx="380">
                  <c:v>1/02/2049</c:v>
                </c:pt>
                <c:pt idx="381">
                  <c:v>1/03/2049</c:v>
                </c:pt>
                <c:pt idx="382">
                  <c:v>1/04/2049</c:v>
                </c:pt>
                <c:pt idx="383">
                  <c:v>1/05/2049</c:v>
                </c:pt>
                <c:pt idx="384">
                  <c:v>1/06/2049</c:v>
                </c:pt>
                <c:pt idx="385">
                  <c:v>1/07/2049</c:v>
                </c:pt>
                <c:pt idx="386">
                  <c:v>1/08/2049</c:v>
                </c:pt>
                <c:pt idx="387">
                  <c:v>1/09/2049</c:v>
                </c:pt>
                <c:pt idx="388">
                  <c:v>1/10/2049</c:v>
                </c:pt>
                <c:pt idx="389">
                  <c:v>1/11/2049</c:v>
                </c:pt>
                <c:pt idx="390">
                  <c:v>1/12/2049</c:v>
                </c:pt>
                <c:pt idx="391">
                  <c:v>1/01/2050</c:v>
                </c:pt>
                <c:pt idx="392">
                  <c:v>1/02/2050</c:v>
                </c:pt>
                <c:pt idx="393">
                  <c:v>1/03/2050</c:v>
                </c:pt>
                <c:pt idx="394">
                  <c:v>1/04/2050</c:v>
                </c:pt>
                <c:pt idx="395">
                  <c:v>1/05/2050</c:v>
                </c:pt>
                <c:pt idx="396">
                  <c:v>1/06/2050</c:v>
                </c:pt>
                <c:pt idx="397">
                  <c:v>1/07/2050</c:v>
                </c:pt>
                <c:pt idx="398">
                  <c:v>1/08/2050</c:v>
                </c:pt>
                <c:pt idx="399">
                  <c:v>1/09/2050</c:v>
                </c:pt>
                <c:pt idx="400">
                  <c:v>1/10/2050</c:v>
                </c:pt>
                <c:pt idx="401">
                  <c:v>1/11/2050</c:v>
                </c:pt>
                <c:pt idx="402">
                  <c:v>1/12/2050</c:v>
                </c:pt>
                <c:pt idx="403">
                  <c:v>1/01/2051</c:v>
                </c:pt>
                <c:pt idx="404">
                  <c:v>1/02/2051</c:v>
                </c:pt>
                <c:pt idx="405">
                  <c:v>1/03/2051</c:v>
                </c:pt>
                <c:pt idx="406">
                  <c:v>1/04/2051</c:v>
                </c:pt>
                <c:pt idx="407">
                  <c:v>1/05/2051</c:v>
                </c:pt>
                <c:pt idx="408">
                  <c:v>1/06/2051</c:v>
                </c:pt>
                <c:pt idx="409">
                  <c:v>1/07/2051</c:v>
                </c:pt>
                <c:pt idx="410">
                  <c:v>1/08/2051</c:v>
                </c:pt>
                <c:pt idx="411">
                  <c:v>1/09/2051</c:v>
                </c:pt>
                <c:pt idx="412">
                  <c:v>1/10/2051</c:v>
                </c:pt>
                <c:pt idx="413">
                  <c:v>1/11/2051</c:v>
                </c:pt>
                <c:pt idx="414">
                  <c:v>1/12/2051</c:v>
                </c:pt>
                <c:pt idx="415">
                  <c:v>1/01/2052</c:v>
                </c:pt>
                <c:pt idx="416">
                  <c:v>1/02/2052</c:v>
                </c:pt>
                <c:pt idx="417">
                  <c:v>1/03/2052</c:v>
                </c:pt>
                <c:pt idx="418">
                  <c:v>1/04/2052</c:v>
                </c:pt>
                <c:pt idx="419">
                  <c:v>1/05/2052</c:v>
                </c:pt>
                <c:pt idx="420">
                  <c:v>1/06/2052</c:v>
                </c:pt>
                <c:pt idx="421">
                  <c:v>1/07/2052</c:v>
                </c:pt>
                <c:pt idx="422">
                  <c:v>1/08/2052</c:v>
                </c:pt>
                <c:pt idx="423">
                  <c:v>1/09/2052</c:v>
                </c:pt>
                <c:pt idx="424">
                  <c:v>1/10/2052</c:v>
                </c:pt>
                <c:pt idx="425">
                  <c:v>1/11/2052</c:v>
                </c:pt>
                <c:pt idx="426">
                  <c:v>1/12/2052</c:v>
                </c:pt>
                <c:pt idx="427">
                  <c:v>1/01/2053</c:v>
                </c:pt>
                <c:pt idx="428">
                  <c:v>1/02/2053</c:v>
                </c:pt>
                <c:pt idx="429">
                  <c:v>1/03/2053</c:v>
                </c:pt>
                <c:pt idx="430">
                  <c:v>1/04/2053</c:v>
                </c:pt>
                <c:pt idx="431">
                  <c:v>1/05/2053</c:v>
                </c:pt>
                <c:pt idx="432">
                  <c:v>1/06/2053</c:v>
                </c:pt>
                <c:pt idx="433">
                  <c:v>1/07/2053</c:v>
                </c:pt>
                <c:pt idx="434">
                  <c:v>1/08/2053</c:v>
                </c:pt>
                <c:pt idx="435">
                  <c:v>1/09/2053</c:v>
                </c:pt>
                <c:pt idx="436">
                  <c:v>1/10/2053</c:v>
                </c:pt>
                <c:pt idx="437">
                  <c:v>1/11/2053</c:v>
                </c:pt>
                <c:pt idx="438">
                  <c:v>1/12/2053</c:v>
                </c:pt>
                <c:pt idx="439">
                  <c:v>1/01/2054</c:v>
                </c:pt>
                <c:pt idx="440">
                  <c:v>1/02/2054</c:v>
                </c:pt>
                <c:pt idx="441">
                  <c:v>1/03/2054</c:v>
                </c:pt>
                <c:pt idx="442">
                  <c:v>1/04/2054</c:v>
                </c:pt>
                <c:pt idx="443">
                  <c:v>1/05/2054</c:v>
                </c:pt>
                <c:pt idx="444">
                  <c:v>1/06/2054</c:v>
                </c:pt>
                <c:pt idx="445">
                  <c:v>1/07/2054</c:v>
                </c:pt>
                <c:pt idx="446">
                  <c:v>1/08/2054</c:v>
                </c:pt>
                <c:pt idx="447">
                  <c:v>1/09/2054</c:v>
                </c:pt>
                <c:pt idx="448">
                  <c:v>1/10/2054</c:v>
                </c:pt>
                <c:pt idx="449">
                  <c:v>1/11/2054</c:v>
                </c:pt>
                <c:pt idx="450">
                  <c:v>1/12/2054</c:v>
                </c:pt>
                <c:pt idx="451">
                  <c:v>1/01/2055</c:v>
                </c:pt>
                <c:pt idx="452">
                  <c:v>1/02/2055</c:v>
                </c:pt>
                <c:pt idx="453">
                  <c:v>1/03/2055</c:v>
                </c:pt>
                <c:pt idx="454">
                  <c:v>1/04/2055</c:v>
                </c:pt>
                <c:pt idx="455">
                  <c:v>1/05/2055</c:v>
                </c:pt>
                <c:pt idx="456">
                  <c:v>1/06/2055</c:v>
                </c:pt>
                <c:pt idx="457">
                  <c:v>1/07/2055</c:v>
                </c:pt>
                <c:pt idx="458">
                  <c:v>1/08/2055</c:v>
                </c:pt>
                <c:pt idx="459">
                  <c:v>1/09/2055</c:v>
                </c:pt>
                <c:pt idx="460">
                  <c:v>1/10/2055</c:v>
                </c:pt>
                <c:pt idx="461">
                  <c:v>1/11/2055</c:v>
                </c:pt>
                <c:pt idx="462">
                  <c:v>1/12/2055</c:v>
                </c:pt>
                <c:pt idx="463">
                  <c:v>1/01/2056</c:v>
                </c:pt>
                <c:pt idx="464">
                  <c:v>1/02/2056</c:v>
                </c:pt>
                <c:pt idx="465">
                  <c:v>1/03/2056</c:v>
                </c:pt>
                <c:pt idx="466">
                  <c:v>1/04/2056</c:v>
                </c:pt>
                <c:pt idx="467">
                  <c:v>1/05/2056</c:v>
                </c:pt>
                <c:pt idx="468">
                  <c:v>1/06/2056</c:v>
                </c:pt>
                <c:pt idx="469">
                  <c:v>1/07/2056</c:v>
                </c:pt>
                <c:pt idx="470">
                  <c:v>1/08/2056</c:v>
                </c:pt>
                <c:pt idx="471">
                  <c:v>1/09/2056</c:v>
                </c:pt>
                <c:pt idx="472">
                  <c:v>1/10/2056</c:v>
                </c:pt>
                <c:pt idx="473">
                  <c:v>1/11/2056</c:v>
                </c:pt>
                <c:pt idx="474">
                  <c:v>1/12/2056</c:v>
                </c:pt>
                <c:pt idx="475">
                  <c:v>1/01/2057</c:v>
                </c:pt>
                <c:pt idx="476">
                  <c:v>1/02/2057</c:v>
                </c:pt>
                <c:pt idx="477">
                  <c:v>1/03/2057</c:v>
                </c:pt>
                <c:pt idx="478">
                  <c:v>1/04/2057</c:v>
                </c:pt>
                <c:pt idx="479">
                  <c:v>1/05/2057</c:v>
                </c:pt>
                <c:pt idx="480">
                  <c:v>1/06/2057</c:v>
                </c:pt>
                <c:pt idx="481">
                  <c:v>1/07/2057</c:v>
                </c:pt>
                <c:pt idx="482">
                  <c:v>1/08/2057</c:v>
                </c:pt>
                <c:pt idx="483">
                  <c:v>1/09/2057</c:v>
                </c:pt>
                <c:pt idx="484">
                  <c:v>1/10/2057</c:v>
                </c:pt>
                <c:pt idx="485">
                  <c:v>1/11/2057</c:v>
                </c:pt>
                <c:pt idx="486">
                  <c:v>1/12/2057</c:v>
                </c:pt>
                <c:pt idx="487">
                  <c:v>1/01/2058</c:v>
                </c:pt>
                <c:pt idx="488">
                  <c:v>1/02/2058</c:v>
                </c:pt>
                <c:pt idx="489">
                  <c:v>1/03/2058</c:v>
                </c:pt>
                <c:pt idx="490">
                  <c:v>1/04/2058</c:v>
                </c:pt>
                <c:pt idx="491">
                  <c:v>1/05/2058</c:v>
                </c:pt>
                <c:pt idx="492">
                  <c:v>1/06/2058</c:v>
                </c:pt>
                <c:pt idx="493">
                  <c:v>1/07/2058</c:v>
                </c:pt>
                <c:pt idx="494">
                  <c:v>1/08/2058</c:v>
                </c:pt>
                <c:pt idx="495">
                  <c:v>1/09/2058</c:v>
                </c:pt>
                <c:pt idx="496">
                  <c:v>1/10/2058</c:v>
                </c:pt>
                <c:pt idx="497">
                  <c:v>1/11/2058</c:v>
                </c:pt>
                <c:pt idx="498">
                  <c:v>1/12/2058</c:v>
                </c:pt>
                <c:pt idx="499">
                  <c:v>1/01/2059</c:v>
                </c:pt>
                <c:pt idx="500">
                  <c:v>1/02/2059</c:v>
                </c:pt>
                <c:pt idx="501">
                  <c:v>1/03/2059</c:v>
                </c:pt>
                <c:pt idx="502">
                  <c:v>1/04/2059</c:v>
                </c:pt>
                <c:pt idx="503">
                  <c:v>1/05/2059</c:v>
                </c:pt>
                <c:pt idx="504">
                  <c:v>1/06/2059</c:v>
                </c:pt>
                <c:pt idx="505">
                  <c:v>1/07/2059</c:v>
                </c:pt>
                <c:pt idx="506">
                  <c:v>1/08/2059</c:v>
                </c:pt>
                <c:pt idx="507">
                  <c:v>1/09/2059</c:v>
                </c:pt>
                <c:pt idx="508">
                  <c:v>1/10/2059</c:v>
                </c:pt>
                <c:pt idx="509">
                  <c:v>1/11/2059</c:v>
                </c:pt>
                <c:pt idx="510">
                  <c:v>1/12/2059</c:v>
                </c:pt>
                <c:pt idx="511">
                  <c:v>1/01/2060</c:v>
                </c:pt>
                <c:pt idx="512">
                  <c:v>1/02/2060</c:v>
                </c:pt>
                <c:pt idx="513">
                  <c:v>1/03/2060</c:v>
                </c:pt>
                <c:pt idx="514">
                  <c:v>1/04/2060</c:v>
                </c:pt>
                <c:pt idx="515">
                  <c:v>1/05/2060</c:v>
                </c:pt>
                <c:pt idx="516">
                  <c:v>1/06/2060</c:v>
                </c:pt>
                <c:pt idx="517">
                  <c:v>1/07/2060</c:v>
                </c:pt>
                <c:pt idx="518">
                  <c:v>1/08/2060</c:v>
                </c:pt>
                <c:pt idx="519">
                  <c:v>1/09/2060</c:v>
                </c:pt>
                <c:pt idx="520">
                  <c:v>1/10/2060</c:v>
                </c:pt>
                <c:pt idx="521">
                  <c:v>1/11/2060</c:v>
                </c:pt>
                <c:pt idx="522">
                  <c:v>1/12/2060</c:v>
                </c:pt>
                <c:pt idx="523">
                  <c:v>1/01/2061</c:v>
                </c:pt>
                <c:pt idx="524">
                  <c:v>1/02/2061</c:v>
                </c:pt>
                <c:pt idx="525">
                  <c:v>1/03/2061</c:v>
                </c:pt>
                <c:pt idx="526">
                  <c:v>1/04/2061</c:v>
                </c:pt>
                <c:pt idx="527">
                  <c:v>1/05/2061</c:v>
                </c:pt>
                <c:pt idx="528">
                  <c:v>1/06/2061</c:v>
                </c:pt>
                <c:pt idx="529">
                  <c:v>1/07/2061</c:v>
                </c:pt>
                <c:pt idx="530">
                  <c:v>1/08/2061</c:v>
                </c:pt>
                <c:pt idx="531">
                  <c:v>1/09/2061</c:v>
                </c:pt>
                <c:pt idx="532">
                  <c:v>1/10/2061</c:v>
                </c:pt>
                <c:pt idx="533">
                  <c:v>1/11/2061</c:v>
                </c:pt>
                <c:pt idx="534">
                  <c:v>1/12/2061</c:v>
                </c:pt>
                <c:pt idx="535">
                  <c:v>1/01/2062</c:v>
                </c:pt>
                <c:pt idx="536">
                  <c:v>1/02/2062</c:v>
                </c:pt>
                <c:pt idx="537">
                  <c:v>1/03/2062</c:v>
                </c:pt>
                <c:pt idx="538">
                  <c:v>1/04/2062</c:v>
                </c:pt>
                <c:pt idx="539">
                  <c:v>1/05/2062</c:v>
                </c:pt>
                <c:pt idx="540">
                  <c:v>1/06/2062</c:v>
                </c:pt>
                <c:pt idx="541">
                  <c:v>1/07/2062</c:v>
                </c:pt>
                <c:pt idx="542">
                  <c:v>1/08/2062</c:v>
                </c:pt>
                <c:pt idx="543">
                  <c:v>1/09/2062</c:v>
                </c:pt>
                <c:pt idx="544">
                  <c:v>1/10/2062</c:v>
                </c:pt>
                <c:pt idx="545">
                  <c:v>1/11/2062</c:v>
                </c:pt>
                <c:pt idx="546">
                  <c:v>1/12/2062</c:v>
                </c:pt>
                <c:pt idx="547">
                  <c:v>1/01/2063</c:v>
                </c:pt>
                <c:pt idx="548">
                  <c:v>1/02/2063</c:v>
                </c:pt>
                <c:pt idx="549">
                  <c:v>1/03/2063</c:v>
                </c:pt>
                <c:pt idx="550">
                  <c:v>1/04/2063</c:v>
                </c:pt>
                <c:pt idx="551">
                  <c:v>1/05/2063</c:v>
                </c:pt>
                <c:pt idx="552">
                  <c:v>1/06/2063</c:v>
                </c:pt>
                <c:pt idx="553">
                  <c:v>1/07/2063</c:v>
                </c:pt>
                <c:pt idx="554">
                  <c:v>1/08/2063</c:v>
                </c:pt>
                <c:pt idx="555">
                  <c:v>1/09/2063</c:v>
                </c:pt>
                <c:pt idx="556">
                  <c:v>1/10/2063</c:v>
                </c:pt>
                <c:pt idx="557">
                  <c:v>1/11/2063</c:v>
                </c:pt>
                <c:pt idx="558">
                  <c:v>1/12/2063</c:v>
                </c:pt>
                <c:pt idx="559">
                  <c:v>1/01/2064</c:v>
                </c:pt>
                <c:pt idx="560">
                  <c:v>1/02/2064</c:v>
                </c:pt>
              </c:strCache>
            </c:strRef>
          </c:cat>
          <c:val>
            <c:numRef>
              <c:f>_Hidden29!$F$2:$F$562</c:f>
              <c:numCache>
                <c:ptCount val="561"/>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0</c:v>
                </c:pt>
              </c:numCache>
            </c:numRef>
          </c:val>
          <c:smooth val="0"/>
        </c:ser>
        <c:axId val="36147813"/>
        <c:axId val="56894862"/>
      </c:lineChart>
      <c:catAx>
        <c:axId val="3614781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6894862"/>
        <c:crosses val="autoZero"/>
        <c:auto val="1"/>
        <c:lblOffset val="100"/>
        <c:tickLblSkip val="1"/>
        <c:noMultiLvlLbl val="0"/>
      </c:catAx>
      <c:valAx>
        <c:axId val="5689486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147813"/>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&gt;18 and &lt;=19</c:v>
                </c:pt>
              </c:strCache>
            </c:strRef>
          </c:cat>
          <c:val>
            <c:numRef>
              <c:f>_Hidden11!$B$2:$B$17</c:f>
              <c:numCache>
                <c:ptCount val="16"/>
                <c:pt idx="0">
                  <c:v>0.052877472929962234</c:v>
                </c:pt>
                <c:pt idx="1">
                  <c:v>0.6080890847434512</c:v>
                </c:pt>
                <c:pt idx="2">
                  <c:v>0.295707945972261</c:v>
                </c:pt>
                <c:pt idx="3">
                  <c:v>0.014918668902801722</c:v>
                </c:pt>
                <c:pt idx="4">
                  <c:v>0.004411069471066515</c:v>
                </c:pt>
                <c:pt idx="5">
                  <c:v>0.0026127885878415138</c:v>
                </c:pt>
                <c:pt idx="6">
                  <c:v>0.006468027952226713</c:v>
                </c:pt>
                <c:pt idx="7">
                  <c:v>0.007151114576677348</c:v>
                </c:pt>
                <c:pt idx="8">
                  <c:v>0.001445350628527062</c:v>
                </c:pt>
                <c:pt idx="9">
                  <c:v>0.0009949654861817578</c:v>
                </c:pt>
                <c:pt idx="10">
                  <c:v>0.0005816928398766894</c:v>
                </c:pt>
                <c:pt idx="11">
                  <c:v>0.00227695318079182</c:v>
                </c:pt>
                <c:pt idx="12">
                  <c:v>0.0016130658804602853</c:v>
                </c:pt>
                <c:pt idx="13">
                  <c:v>0.0007827734028671758</c:v>
                </c:pt>
                <c:pt idx="14">
                  <c:v>6.275314364830063E-05</c:v>
                </c:pt>
                <c:pt idx="15">
                  <c:v>6.272301358424178E-06</c:v>
                </c:pt>
              </c:numCache>
            </c:numRef>
          </c:val>
        </c:ser>
        <c:gapWidth val="80"/>
        <c:axId val="7620845"/>
        <c:axId val="1478742"/>
      </c:barChart>
      <c:catAx>
        <c:axId val="762084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478742"/>
        <c:crosses val="autoZero"/>
        <c:auto val="1"/>
        <c:lblOffset val="100"/>
        <c:tickLblSkip val="1"/>
        <c:noMultiLvlLbl val="0"/>
      </c:catAx>
      <c:valAx>
        <c:axId val="147874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6208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&gt;34 and &lt;=35</c:v>
                </c:pt>
              </c:strCache>
            </c:strRef>
          </c:cat>
          <c:val>
            <c:numRef>
              <c:f>_Hidden12!$B$2:$B$33</c:f>
              <c:numCache>
                <c:ptCount val="32"/>
                <c:pt idx="0">
                  <c:v>0</c:v>
                </c:pt>
                <c:pt idx="1">
                  <c:v>0.00046161039960156076</c:v>
                </c:pt>
                <c:pt idx="2">
                  <c:v>0.0013351179217238475</c:v>
                </c:pt>
                <c:pt idx="3">
                  <c:v>0.0029514181043887784</c:v>
                </c:pt>
                <c:pt idx="4">
                  <c:v>0.006945863059169901</c:v>
                </c:pt>
                <c:pt idx="5">
                  <c:v>0.004710346289571603</c:v>
                </c:pt>
                <c:pt idx="6">
                  <c:v>0.008308026994483353</c:v>
                </c:pt>
                <c:pt idx="7">
                  <c:v>0.014620765209190525</c:v>
                </c:pt>
                <c:pt idx="8">
                  <c:v>0.07451754187870635</c:v>
                </c:pt>
                <c:pt idx="9">
                  <c:v>0.10528596863751706</c:v>
                </c:pt>
                <c:pt idx="10">
                  <c:v>0.021100635597827426</c:v>
                </c:pt>
                <c:pt idx="11">
                  <c:v>0.04438032692672655</c:v>
                </c:pt>
                <c:pt idx="12">
                  <c:v>0.055770271488959515</c:v>
                </c:pt>
                <c:pt idx="13">
                  <c:v>0.04095161676514295</c:v>
                </c:pt>
                <c:pt idx="14">
                  <c:v>0.08134295877414026</c:v>
                </c:pt>
                <c:pt idx="15">
                  <c:v>0.016151226027725247</c:v>
                </c:pt>
                <c:pt idx="16">
                  <c:v>0.03285407909200766</c:v>
                </c:pt>
                <c:pt idx="17">
                  <c:v>0.051863248117875356</c:v>
                </c:pt>
                <c:pt idx="18">
                  <c:v>0.059132377645557045</c:v>
                </c:pt>
                <c:pt idx="19">
                  <c:v>0.11824981459542208</c:v>
                </c:pt>
                <c:pt idx="20">
                  <c:v>0.010547328106032402</c:v>
                </c:pt>
                <c:pt idx="21">
                  <c:v>0.013011989046777502</c:v>
                </c:pt>
                <c:pt idx="22">
                  <c:v>0.0231842944309163</c:v>
                </c:pt>
                <c:pt idx="23">
                  <c:v>0.0734471378423617</c:v>
                </c:pt>
                <c:pt idx="24">
                  <c:v>0.12405335255008036</c:v>
                </c:pt>
                <c:pt idx="25">
                  <c:v>0.009122869990172838</c:v>
                </c:pt>
                <c:pt idx="26">
                  <c:v>0.000397294286559713</c:v>
                </c:pt>
                <c:pt idx="27">
                  <c:v>0.0004879449244271455</c:v>
                </c:pt>
                <c:pt idx="28">
                  <c:v>0.0026168395756923438</c:v>
                </c:pt>
                <c:pt idx="29">
                  <c:v>0.0021119384521037913</c:v>
                </c:pt>
                <c:pt idx="30">
                  <c:v>3.701597945090835E-05</c:v>
                </c:pt>
                <c:pt idx="31">
                  <c:v>4.87812896877949E-05</c:v>
                </c:pt>
              </c:numCache>
            </c:numRef>
          </c:val>
        </c:ser>
        <c:gapWidth val="80"/>
        <c:axId val="13308679"/>
        <c:axId val="52669248"/>
      </c:barChart>
      <c:catAx>
        <c:axId val="1330867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2669248"/>
        <c:crosses val="autoZero"/>
        <c:auto val="1"/>
        <c:lblOffset val="100"/>
        <c:tickLblSkip val="1"/>
        <c:noMultiLvlLbl val="0"/>
      </c:catAx>
      <c:valAx>
        <c:axId val="526692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3086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&gt;1 and &lt;=2</c:v>
                </c:pt>
                <c:pt idx="1">
                  <c:v>&gt;2 and &lt;=3</c:v>
                </c:pt>
                <c:pt idx="2">
                  <c:v>&gt;3 and &lt;=4</c:v>
                </c:pt>
                <c:pt idx="3">
                  <c:v>&gt;4 and &lt;=5</c:v>
                </c:pt>
                <c:pt idx="4">
                  <c:v>&gt;5 and &lt;=6</c:v>
                </c:pt>
                <c:pt idx="5">
                  <c:v>&gt;6 and &lt;=7</c:v>
                </c:pt>
                <c:pt idx="6">
                  <c:v>&gt;7 and &lt;=8</c:v>
                </c:pt>
                <c:pt idx="7">
                  <c:v>&gt;8 and &lt;=9</c:v>
                </c:pt>
                <c:pt idx="8">
                  <c:v>&gt;9 and &lt;=10</c:v>
                </c:pt>
                <c:pt idx="9">
                  <c:v>&gt;10 and &lt;=11</c:v>
                </c:pt>
                <c:pt idx="10">
                  <c:v>&gt;11 and &lt;=12</c:v>
                </c:pt>
                <c:pt idx="11">
                  <c:v>&gt;12 and &lt;=13</c:v>
                </c:pt>
                <c:pt idx="12">
                  <c:v>&gt;13 and &lt;=14</c:v>
                </c:pt>
                <c:pt idx="13">
                  <c:v>&gt;14 and &lt;=15</c:v>
                </c:pt>
                <c:pt idx="14">
                  <c:v>&gt;15 and &lt;=16</c:v>
                </c:pt>
                <c:pt idx="15">
                  <c:v>&gt;16 and &lt;=17</c:v>
                </c:pt>
                <c:pt idx="16">
                  <c:v>&gt;17 and &lt;=18</c:v>
                </c:pt>
                <c:pt idx="17">
                  <c:v>&gt;18 and &lt;=19</c:v>
                </c:pt>
                <c:pt idx="18">
                  <c:v>&gt;19 and &lt;=20</c:v>
                </c:pt>
                <c:pt idx="19">
                  <c:v>&gt;20 and &lt;=21</c:v>
                </c:pt>
                <c:pt idx="20">
                  <c:v>&gt;21 and &lt;=22</c:v>
                </c:pt>
                <c:pt idx="21">
                  <c:v>&gt;22 and &lt;=23</c:v>
                </c:pt>
                <c:pt idx="22">
                  <c:v>&gt;23 and &lt;=24</c:v>
                </c:pt>
                <c:pt idx="23">
                  <c:v>&gt;24 and &lt;=25</c:v>
                </c:pt>
                <c:pt idx="24">
                  <c:v>&gt;25 and &lt;=26</c:v>
                </c:pt>
                <c:pt idx="25">
                  <c:v>&gt;26 and &lt;=27</c:v>
                </c:pt>
                <c:pt idx="26">
                  <c:v>&gt;27 and &lt;=28</c:v>
                </c:pt>
                <c:pt idx="27">
                  <c:v>&gt;28 and &lt;=29</c:v>
                </c:pt>
                <c:pt idx="28">
                  <c:v>&gt;29 and &lt;=30</c:v>
                </c:pt>
                <c:pt idx="29">
                  <c:v>&gt;30 and &lt;=31</c:v>
                </c:pt>
                <c:pt idx="30">
                  <c:v>&gt;39 and &lt;=40</c:v>
                </c:pt>
              </c:strCache>
            </c:strRef>
          </c:cat>
          <c:val>
            <c:numRef>
              <c:f>_Hidden13!$B$2:$B$32</c:f>
              <c:numCache>
                <c:ptCount val="31"/>
                <c:pt idx="0">
                  <c:v>0.0002497420779233858</c:v>
                </c:pt>
                <c:pt idx="1">
                  <c:v>0.0005943998142616335</c:v>
                </c:pt>
                <c:pt idx="2">
                  <c:v>0.000909338272541793</c:v>
                </c:pt>
                <c:pt idx="3">
                  <c:v>0.006668217353249031</c:v>
                </c:pt>
                <c:pt idx="4">
                  <c:v>0.0036342539451411082</c:v>
                </c:pt>
                <c:pt idx="5">
                  <c:v>0.0040870875796102735</c:v>
                </c:pt>
                <c:pt idx="6">
                  <c:v>0.009510850241332452</c:v>
                </c:pt>
                <c:pt idx="7">
                  <c:v>0.012699507148274327</c:v>
                </c:pt>
                <c:pt idx="8">
                  <c:v>0.13932002170721897</c:v>
                </c:pt>
                <c:pt idx="9">
                  <c:v>0.04643620589980281</c:v>
                </c:pt>
                <c:pt idx="10">
                  <c:v>0.02172361223517777</c:v>
                </c:pt>
                <c:pt idx="11">
                  <c:v>0.08308325984069781</c:v>
                </c:pt>
                <c:pt idx="12">
                  <c:v>0.005673331200219776</c:v>
                </c:pt>
                <c:pt idx="13">
                  <c:v>0.12343363386430414</c:v>
                </c:pt>
                <c:pt idx="14">
                  <c:v>0.0031844812875056407</c:v>
                </c:pt>
                <c:pt idx="15">
                  <c:v>0.013442794142636228</c:v>
                </c:pt>
                <c:pt idx="16">
                  <c:v>0.06980650309958306</c:v>
                </c:pt>
                <c:pt idx="17">
                  <c:v>0.009289137869707432</c:v>
                </c:pt>
                <c:pt idx="18">
                  <c:v>0.18238883703429642</c:v>
                </c:pt>
                <c:pt idx="19">
                  <c:v>0.004099390824422993</c:v>
                </c:pt>
                <c:pt idx="20">
                  <c:v>0.0071749280226446445</c:v>
                </c:pt>
                <c:pt idx="21">
                  <c:v>0.015353953989317035</c:v>
                </c:pt>
                <c:pt idx="22">
                  <c:v>0.019280887110391314</c:v>
                </c:pt>
                <c:pt idx="23">
                  <c:v>0.20391455353249535</c:v>
                </c:pt>
                <c:pt idx="24">
                  <c:v>0.003944005337959067</c:v>
                </c:pt>
                <c:pt idx="25">
                  <c:v>0.0002971959397350716</c:v>
                </c:pt>
                <c:pt idx="26">
                  <c:v>0.0005553115329967183</c:v>
                </c:pt>
                <c:pt idx="27">
                  <c:v>0.0007568175705787145</c:v>
                </c:pt>
                <c:pt idx="28">
                  <c:v>0.008377142475384593</c:v>
                </c:pt>
                <c:pt idx="29">
                  <c:v>2.4801781451714548E-05</c:v>
                </c:pt>
                <c:pt idx="30">
                  <c:v>8.57972691387033E-05</c:v>
                </c:pt>
              </c:numCache>
            </c:numRef>
          </c:val>
        </c:ser>
        <c:gapWidth val="80"/>
        <c:axId val="4261185"/>
        <c:axId val="38350666"/>
      </c:barChart>
      <c:catAx>
        <c:axId val="426118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8350666"/>
        <c:crosses val="autoZero"/>
        <c:auto val="1"/>
        <c:lblOffset val="100"/>
        <c:tickLblSkip val="1"/>
        <c:noMultiLvlLbl val="0"/>
      </c:catAx>
      <c:valAx>
        <c:axId val="383506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6118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_Hidden14!$A$2:$A$18</c:f>
              <c:numCache>
                <c:ptCount val="17"/>
                <c:pt idx="0">
                  <c:v>1999</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_Hidden14!$B$2:$B$18</c:f>
              <c:numCache>
                <c:ptCount val="17"/>
                <c:pt idx="0">
                  <c:v>6.272301358424202E-06</c:v>
                </c:pt>
                <c:pt idx="1">
                  <c:v>1.1076208656663864E-05</c:v>
                </c:pt>
                <c:pt idx="2">
                  <c:v>0.00022805596062643654</c:v>
                </c:pt>
                <c:pt idx="3">
                  <c:v>0.0013592255528535964</c:v>
                </c:pt>
                <c:pt idx="4">
                  <c:v>0.0025498583470283612</c:v>
                </c:pt>
                <c:pt idx="5">
                  <c:v>0.0009533949437966437</c:v>
                </c:pt>
                <c:pt idx="6">
                  <c:v>0.0006795300885182686</c:v>
                </c:pt>
                <c:pt idx="7">
                  <c:v>0.0009653179755447524</c:v>
                </c:pt>
                <c:pt idx="8">
                  <c:v>0.0039219859815631435</c:v>
                </c:pt>
                <c:pt idx="9">
                  <c:v>0.008303187679562096</c:v>
                </c:pt>
                <c:pt idx="10">
                  <c:v>0.004350151493375302</c:v>
                </c:pt>
                <c:pt idx="11">
                  <c:v>0.0019220384974823852</c:v>
                </c:pt>
                <c:pt idx="12">
                  <c:v>0.012023312905148235</c:v>
                </c:pt>
                <c:pt idx="13">
                  <c:v>0.09833275748903056</c:v>
                </c:pt>
                <c:pt idx="14">
                  <c:v>0.7520439596356185</c:v>
                </c:pt>
                <c:pt idx="15">
                  <c:v>0.11103080290846958</c:v>
                </c:pt>
                <c:pt idx="16">
                  <c:v>0.0013190720313670148</c:v>
                </c:pt>
              </c:numCache>
            </c:numRef>
          </c:val>
        </c:ser>
        <c:gapWidth val="80"/>
        <c:axId val="9611675"/>
        <c:axId val="19396212"/>
      </c:barChart>
      <c:catAx>
        <c:axId val="9611675"/>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9396212"/>
        <c:crosses val="autoZero"/>
        <c:auto val="1"/>
        <c:lblOffset val="100"/>
        <c:tickLblSkip val="1"/>
        <c:noMultiLvlLbl val="0"/>
      </c:catAx>
      <c:valAx>
        <c:axId val="193962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116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0.20317288940597653</c:v>
                </c:pt>
                <c:pt idx="1">
                  <c:v>0.3705931769064111</c:v>
                </c:pt>
                <c:pt idx="2">
                  <c:v>0.26401208357848827</c:v>
                </c:pt>
                <c:pt idx="3">
                  <c:v>0.07787331686886442</c:v>
                </c:pt>
                <c:pt idx="4">
                  <c:v>0.08434853324025966</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0.4805515929624346</c:v>
                </c:pt>
                <c:pt idx="1">
                  <c:v>0.32943414170233</c:v>
                </c:pt>
                <c:pt idx="2">
                  <c:v>0.14179743223965763</c:v>
                </c:pt>
                <c:pt idx="3">
                  <c:v>0.029291488349976226</c:v>
                </c:pt>
                <c:pt idx="4">
                  <c:v>0.01892534474560152</c:v>
                </c:pt>
              </c:numCache>
            </c:numRef>
          </c:val>
        </c:ser>
        <c:axId val="40348181"/>
        <c:axId val="27589310"/>
      </c:barChart>
      <c:catAx>
        <c:axId val="4034818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589310"/>
        <c:crosses val="autoZero"/>
        <c:auto val="1"/>
        <c:lblOffset val="100"/>
        <c:tickLblSkip val="1"/>
        <c:noMultiLvlLbl val="0"/>
      </c:catAx>
      <c:valAx>
        <c:axId val="275893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48181"/>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_Hidden16!$B$2:$B$15</c:f>
              <c:numCache>
                <c:ptCount val="14"/>
                <c:pt idx="0">
                  <c:v>0.00147041206588114</c:v>
                </c:pt>
                <c:pt idx="1">
                  <c:v>0.005415903335634878</c:v>
                </c:pt>
                <c:pt idx="2">
                  <c:v>0.030777841532847298</c:v>
                </c:pt>
                <c:pt idx="3">
                  <c:v>0.5463853842467599</c:v>
                </c:pt>
                <c:pt idx="4">
                  <c:v>0.2266957311932874</c:v>
                </c:pt>
                <c:pt idx="5">
                  <c:v>0.14295091125648052</c:v>
                </c:pt>
                <c:pt idx="6">
                  <c:v>0.032310284978980336</c:v>
                </c:pt>
                <c:pt idx="7">
                  <c:v>0.009656782195071255</c:v>
                </c:pt>
                <c:pt idx="8">
                  <c:v>0.003158744514511914</c:v>
                </c:pt>
                <c:pt idx="9">
                  <c:v>0.0007344296560351559</c:v>
                </c:pt>
                <c:pt idx="10">
                  <c:v>0.0003873830455366455</c:v>
                </c:pt>
                <c:pt idx="11">
                  <c:v>4.834147342199129E-05</c:v>
                </c:pt>
                <c:pt idx="12">
                  <c:v>6.95178523324055E-06</c:v>
                </c:pt>
                <c:pt idx="13">
                  <c:v>8.987203183919939E-07</c:v>
                </c:pt>
              </c:numCache>
            </c:numRef>
          </c:val>
        </c:ser>
        <c:gapWidth val="80"/>
        <c:axId val="46977199"/>
        <c:axId val="20141608"/>
      </c:barChart>
      <c:catAx>
        <c:axId val="469771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0141608"/>
        <c:crosses val="autoZero"/>
        <c:auto val="1"/>
        <c:lblOffset val="100"/>
        <c:tickLblSkip val="1"/>
        <c:noMultiLvlLbl val="0"/>
      </c:catAx>
      <c:valAx>
        <c:axId val="201416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9771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78603562.24000001</c:v>
                </c:pt>
                <c:pt idx="1">
                  <c:v>29939.86</c:v>
                </c:pt>
                <c:pt idx="2">
                  <c:v>1276159501.9999924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_Hidden18!$B$2:$B$12</c:f>
              <c:numCache>
                <c:ptCount val="11"/>
                <c:pt idx="0">
                  <c:v>0.012805319209280146</c:v>
                </c:pt>
                <c:pt idx="1">
                  <c:v>0.010110314209290858</c:v>
                </c:pt>
                <c:pt idx="2">
                  <c:v>0.013118146813731463</c:v>
                </c:pt>
                <c:pt idx="3">
                  <c:v>0.012936811709950648</c:v>
                </c:pt>
                <c:pt idx="4">
                  <c:v>0.0009616529359520093</c:v>
                </c:pt>
                <c:pt idx="5">
                  <c:v>0.0003095745392327439</c:v>
                </c:pt>
                <c:pt idx="6">
                  <c:v>0.0020966385428650707</c:v>
                </c:pt>
                <c:pt idx="7">
                  <c:v>0.00223101919692</c:v>
                </c:pt>
                <c:pt idx="8">
                  <c:v>0.003231816836040322</c:v>
                </c:pt>
                <c:pt idx="9">
                  <c:v>0.0002175782640653818</c:v>
                </c:pt>
                <c:pt idx="10">
                  <c:v>0.9419811277426713</c:v>
                </c:pt>
              </c:numCache>
            </c:numRef>
          </c:val>
        </c:ser>
        <c:gapWidth val="80"/>
        <c:axId val="47056745"/>
        <c:axId val="20857522"/>
      </c:barChart>
      <c:catAx>
        <c:axId val="4705674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0857522"/>
        <c:crosses val="autoZero"/>
        <c:auto val="1"/>
        <c:lblOffset val="100"/>
        <c:tickLblSkip val="1"/>
        <c:noMultiLvlLbl val="0"/>
      </c:catAx>
      <c:valAx>
        <c:axId val="208575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0567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9">
      <selection activeCell="M32" sqref="M32"/>
    </sheetView>
  </sheetViews>
  <sheetFormatPr defaultColWidth="9.140625" defaultRowHeight="12.75"/>
  <cols>
    <col min="1" max="1" width="9.140625" style="34" customWidth="1"/>
    <col min="2" max="10" width="12.421875" style="34" customWidth="1"/>
    <col min="11" max="18" width="9.140625" style="34" customWidth="1"/>
    <col min="19" max="16384" width="8.8515625" style="55" customWidth="1"/>
  </cols>
  <sheetData>
    <row r="2" spans="2:10" ht="15" thickBot="1">
      <c r="B2" s="33"/>
      <c r="C2" s="33"/>
      <c r="D2" s="33"/>
      <c r="E2" s="33"/>
      <c r="F2" s="33"/>
      <c r="G2" s="33"/>
      <c r="H2" s="33"/>
      <c r="I2" s="33"/>
      <c r="J2" s="33"/>
    </row>
    <row r="3" spans="2:10" ht="14.25">
      <c r="B3" s="35"/>
      <c r="C3" s="36"/>
      <c r="D3" s="36"/>
      <c r="E3" s="36"/>
      <c r="F3" s="36"/>
      <c r="G3" s="36"/>
      <c r="H3" s="36"/>
      <c r="I3" s="36"/>
      <c r="J3" s="37"/>
    </row>
    <row r="4" spans="2:10" ht="14.25">
      <c r="B4" s="38"/>
      <c r="C4" s="33"/>
      <c r="D4" s="33"/>
      <c r="E4" s="33"/>
      <c r="F4" s="33"/>
      <c r="G4" s="33"/>
      <c r="H4" s="33"/>
      <c r="I4" s="33"/>
      <c r="J4" s="39"/>
    </row>
    <row r="5" spans="2:10" ht="30.75">
      <c r="B5" s="38"/>
      <c r="C5" s="33"/>
      <c r="D5" s="33"/>
      <c r="E5" s="40"/>
      <c r="F5" s="41" t="s">
        <v>1827</v>
      </c>
      <c r="G5" s="33"/>
      <c r="H5" s="33"/>
      <c r="I5" s="33"/>
      <c r="J5" s="39"/>
    </row>
    <row r="6" spans="2:10" ht="14.25">
      <c r="B6" s="38"/>
      <c r="C6" s="33"/>
      <c r="D6" s="33"/>
      <c r="E6" s="33"/>
      <c r="F6" s="42"/>
      <c r="G6" s="33"/>
      <c r="H6" s="33"/>
      <c r="I6" s="33"/>
      <c r="J6" s="39"/>
    </row>
    <row r="7" spans="2:10" ht="25.5">
      <c r="B7" s="38"/>
      <c r="C7" s="33"/>
      <c r="D7" s="33"/>
      <c r="E7" s="33"/>
      <c r="F7" s="43" t="s">
        <v>8</v>
      </c>
      <c r="G7" s="33"/>
      <c r="H7" s="33"/>
      <c r="I7" s="33"/>
      <c r="J7" s="39"/>
    </row>
    <row r="8" spans="2:10" ht="25.5">
      <c r="B8" s="38"/>
      <c r="C8" s="33"/>
      <c r="D8" s="33"/>
      <c r="E8" s="33"/>
      <c r="F8" s="43" t="s">
        <v>1828</v>
      </c>
      <c r="G8" s="33"/>
      <c r="H8" s="33"/>
      <c r="I8" s="33"/>
      <c r="J8" s="39"/>
    </row>
    <row r="9" spans="2:10" ht="21">
      <c r="B9" s="38"/>
      <c r="C9" s="33"/>
      <c r="D9" s="33"/>
      <c r="E9" s="33"/>
      <c r="F9" s="44" t="s">
        <v>2203</v>
      </c>
      <c r="G9" s="33"/>
      <c r="H9" s="33"/>
      <c r="I9" s="33"/>
      <c r="J9" s="39"/>
    </row>
    <row r="10" spans="2:10" ht="21">
      <c r="B10" s="38"/>
      <c r="C10" s="33"/>
      <c r="D10" s="33"/>
      <c r="E10" s="33"/>
      <c r="F10" s="44" t="s">
        <v>2204</v>
      </c>
      <c r="G10" s="33"/>
      <c r="H10" s="33"/>
      <c r="I10" s="33"/>
      <c r="J10" s="39"/>
    </row>
    <row r="11" spans="2:10" ht="21">
      <c r="B11" s="38"/>
      <c r="C11" s="33"/>
      <c r="D11" s="33"/>
      <c r="E11" s="33"/>
      <c r="F11" s="44"/>
      <c r="G11" s="33"/>
      <c r="H11" s="33"/>
      <c r="I11" s="33"/>
      <c r="J11" s="39"/>
    </row>
    <row r="12" spans="2:10" ht="14.25">
      <c r="B12" s="38"/>
      <c r="C12" s="33"/>
      <c r="D12" s="33"/>
      <c r="E12" s="33"/>
      <c r="F12" s="33"/>
      <c r="G12" s="33"/>
      <c r="H12" s="33"/>
      <c r="I12" s="33"/>
      <c r="J12" s="39"/>
    </row>
    <row r="13" spans="2:10" ht="15">
      <c r="B13" s="38"/>
      <c r="C13" s="33"/>
      <c r="D13" s="33"/>
      <c r="E13" s="33"/>
      <c r="F13" s="33"/>
      <c r="G13" s="33"/>
      <c r="H13" s="33"/>
      <c r="I13" s="33"/>
      <c r="J13" s="39"/>
    </row>
    <row r="14" spans="2:10" ht="15">
      <c r="B14" s="38"/>
      <c r="C14" s="33"/>
      <c r="D14" s="33"/>
      <c r="E14" s="33"/>
      <c r="F14" s="33"/>
      <c r="G14" s="33"/>
      <c r="H14" s="33"/>
      <c r="I14" s="33"/>
      <c r="J14" s="39"/>
    </row>
    <row r="15" spans="2:10" ht="15">
      <c r="B15" s="38"/>
      <c r="C15" s="33"/>
      <c r="D15" s="33"/>
      <c r="E15" s="33"/>
      <c r="F15" s="33"/>
      <c r="G15" s="33"/>
      <c r="H15" s="33"/>
      <c r="I15" s="33"/>
      <c r="J15" s="39"/>
    </row>
    <row r="16" spans="2:10" ht="15">
      <c r="B16" s="38"/>
      <c r="C16" s="33"/>
      <c r="D16" s="33"/>
      <c r="E16" s="33"/>
      <c r="F16" s="33"/>
      <c r="G16" s="33"/>
      <c r="H16" s="33"/>
      <c r="I16" s="33"/>
      <c r="J16" s="39"/>
    </row>
    <row r="17" spans="2:10" ht="15">
      <c r="B17" s="38"/>
      <c r="C17" s="33"/>
      <c r="D17" s="33"/>
      <c r="E17" s="33"/>
      <c r="F17" s="33"/>
      <c r="G17" s="33"/>
      <c r="H17" s="33"/>
      <c r="I17" s="33"/>
      <c r="J17" s="39"/>
    </row>
    <row r="18" spans="2:10" ht="15">
      <c r="B18" s="38"/>
      <c r="C18" s="33"/>
      <c r="D18" s="33"/>
      <c r="E18" s="33"/>
      <c r="F18" s="33"/>
      <c r="G18" s="33"/>
      <c r="H18" s="33"/>
      <c r="I18" s="33"/>
      <c r="J18" s="39"/>
    </row>
    <row r="19" spans="2:10" ht="15">
      <c r="B19" s="38"/>
      <c r="C19" s="33"/>
      <c r="D19" s="33"/>
      <c r="E19" s="33"/>
      <c r="F19" s="33"/>
      <c r="G19" s="33"/>
      <c r="H19" s="33"/>
      <c r="I19" s="33"/>
      <c r="J19" s="39"/>
    </row>
    <row r="20" spans="2:10" ht="15">
      <c r="B20" s="38"/>
      <c r="C20" s="33"/>
      <c r="D20" s="33"/>
      <c r="E20" s="33"/>
      <c r="F20" s="33"/>
      <c r="G20" s="33"/>
      <c r="H20" s="33"/>
      <c r="I20" s="33"/>
      <c r="J20" s="39"/>
    </row>
    <row r="21" spans="2:10" ht="14.25">
      <c r="B21" s="38"/>
      <c r="C21" s="33"/>
      <c r="D21" s="33"/>
      <c r="E21" s="33"/>
      <c r="F21" s="33"/>
      <c r="G21" s="33"/>
      <c r="H21" s="33"/>
      <c r="I21" s="33"/>
      <c r="J21" s="39"/>
    </row>
    <row r="22" spans="2:10" ht="14.25">
      <c r="B22" s="38"/>
      <c r="C22" s="33"/>
      <c r="D22" s="33"/>
      <c r="E22" s="33"/>
      <c r="F22" s="45" t="s">
        <v>1829</v>
      </c>
      <c r="G22" s="33"/>
      <c r="H22" s="33"/>
      <c r="I22" s="33"/>
      <c r="J22" s="39"/>
    </row>
    <row r="23" spans="2:10" ht="14.25">
      <c r="B23" s="38"/>
      <c r="C23" s="33"/>
      <c r="D23" s="33"/>
      <c r="E23" s="33"/>
      <c r="F23" s="46"/>
      <c r="G23" s="33"/>
      <c r="H23" s="33"/>
      <c r="I23" s="33"/>
      <c r="J23" s="39"/>
    </row>
    <row r="24" spans="2:10" ht="14.25">
      <c r="B24" s="38"/>
      <c r="C24" s="33"/>
      <c r="D24" s="166" t="s">
        <v>1830</v>
      </c>
      <c r="E24" s="167" t="s">
        <v>1831</v>
      </c>
      <c r="F24" s="167"/>
      <c r="G24" s="167"/>
      <c r="H24" s="167"/>
      <c r="I24" s="33"/>
      <c r="J24" s="39"/>
    </row>
    <row r="25" spans="2:10" ht="14.25">
      <c r="B25" s="38"/>
      <c r="C25" s="33"/>
      <c r="D25" s="33"/>
      <c r="E25" s="47"/>
      <c r="F25" s="47"/>
      <c r="G25" s="47"/>
      <c r="H25" s="33"/>
      <c r="I25" s="33"/>
      <c r="J25" s="39"/>
    </row>
    <row r="26" spans="2:10" ht="14.25">
      <c r="B26" s="38"/>
      <c r="C26" s="33"/>
      <c r="D26" s="166" t="s">
        <v>1832</v>
      </c>
      <c r="E26" s="167"/>
      <c r="F26" s="167"/>
      <c r="G26" s="167"/>
      <c r="H26" s="167"/>
      <c r="I26" s="33"/>
      <c r="J26" s="39"/>
    </row>
    <row r="27" spans="2:10" ht="14.25">
      <c r="B27" s="38"/>
      <c r="C27" s="33"/>
      <c r="D27" s="48"/>
      <c r="E27" s="48"/>
      <c r="F27" s="48"/>
      <c r="G27" s="48"/>
      <c r="H27" s="48"/>
      <c r="I27" s="33"/>
      <c r="J27" s="39"/>
    </row>
    <row r="28" spans="2:10" ht="14.25">
      <c r="B28" s="38"/>
      <c r="C28" s="33"/>
      <c r="D28" s="166" t="s">
        <v>1833</v>
      </c>
      <c r="E28" s="167" t="s">
        <v>1831</v>
      </c>
      <c r="F28" s="167"/>
      <c r="G28" s="167"/>
      <c r="H28" s="167"/>
      <c r="I28" s="33"/>
      <c r="J28" s="39"/>
    </row>
    <row r="29" spans="2:10" ht="14.25">
      <c r="B29" s="38"/>
      <c r="C29" s="33"/>
      <c r="D29" s="47"/>
      <c r="E29" s="47"/>
      <c r="F29" s="47"/>
      <c r="G29" s="47"/>
      <c r="H29" s="47"/>
      <c r="I29" s="33"/>
      <c r="J29" s="39"/>
    </row>
    <row r="30" spans="2:10" ht="14.25">
      <c r="B30" s="38"/>
      <c r="C30" s="33"/>
      <c r="D30" s="166" t="s">
        <v>1834</v>
      </c>
      <c r="E30" s="167" t="s">
        <v>1831</v>
      </c>
      <c r="F30" s="167"/>
      <c r="G30" s="167"/>
      <c r="H30" s="167"/>
      <c r="I30" s="33"/>
      <c r="J30" s="39"/>
    </row>
    <row r="31" spans="2:10" ht="14.25">
      <c r="B31" s="38"/>
      <c r="C31" s="33"/>
      <c r="D31" s="33"/>
      <c r="E31" s="33"/>
      <c r="F31" s="33"/>
      <c r="G31" s="33"/>
      <c r="H31" s="33"/>
      <c r="I31" s="33"/>
      <c r="J31" s="39"/>
    </row>
    <row r="32" spans="2:10" ht="14.25">
      <c r="B32" s="38"/>
      <c r="C32" s="33"/>
      <c r="D32" s="168" t="s">
        <v>1835</v>
      </c>
      <c r="E32" s="167"/>
      <c r="F32" s="167"/>
      <c r="G32" s="167"/>
      <c r="H32" s="167"/>
      <c r="I32" s="33"/>
      <c r="J32" s="39"/>
    </row>
    <row r="33" spans="2:10" ht="14.25">
      <c r="B33" s="38"/>
      <c r="C33" s="33"/>
      <c r="D33" s="33"/>
      <c r="E33" s="33"/>
      <c r="F33" s="46"/>
      <c r="G33" s="33"/>
      <c r="H33" s="33"/>
      <c r="I33" s="33"/>
      <c r="J33" s="39"/>
    </row>
    <row r="34" spans="2:10" ht="14.25">
      <c r="B34" s="38"/>
      <c r="C34" s="33"/>
      <c r="D34" s="168" t="s">
        <v>1836</v>
      </c>
      <c r="E34" s="167"/>
      <c r="F34" s="167"/>
      <c r="G34" s="167"/>
      <c r="H34" s="167"/>
      <c r="I34" s="33"/>
      <c r="J34" s="39"/>
    </row>
    <row r="35" spans="2:10" ht="14.25">
      <c r="B35" s="38"/>
      <c r="C35" s="33"/>
      <c r="D35" s="33"/>
      <c r="E35" s="33"/>
      <c r="F35" s="33"/>
      <c r="G35" s="33"/>
      <c r="H35" s="33"/>
      <c r="I35" s="33"/>
      <c r="J35" s="39"/>
    </row>
    <row r="36" spans="2:10" ht="14.25">
      <c r="B36" s="49"/>
      <c r="C36" s="50"/>
      <c r="D36" s="168" t="s">
        <v>1837</v>
      </c>
      <c r="E36" s="167"/>
      <c r="F36" s="167"/>
      <c r="G36" s="167"/>
      <c r="H36" s="167"/>
      <c r="I36" s="50"/>
      <c r="J36" s="51"/>
    </row>
    <row r="37" spans="2:10" ht="14.25">
      <c r="B37" s="49"/>
      <c r="C37" s="50"/>
      <c r="D37" s="50"/>
      <c r="E37" s="50"/>
      <c r="F37" s="50"/>
      <c r="G37" s="50"/>
      <c r="H37" s="50"/>
      <c r="I37" s="50"/>
      <c r="J37" s="51"/>
    </row>
    <row r="38" spans="2:10" ht="14.25">
      <c r="B38" s="49"/>
      <c r="C38" s="50"/>
      <c r="D38" s="168" t="s">
        <v>1838</v>
      </c>
      <c r="E38" s="167"/>
      <c r="F38" s="167"/>
      <c r="G38" s="167"/>
      <c r="H38" s="167"/>
      <c r="I38" s="50"/>
      <c r="J38" s="51"/>
    </row>
    <row r="39" spans="2:10" ht="14.25">
      <c r="B39" s="49"/>
      <c r="C39" s="50"/>
      <c r="D39" s="50"/>
      <c r="E39" s="50"/>
      <c r="F39" s="50"/>
      <c r="G39" s="50"/>
      <c r="H39" s="50"/>
      <c r="I39" s="50"/>
      <c r="J39" s="51"/>
    </row>
    <row r="40" spans="2:10" ht="14.25">
      <c r="B40" s="49"/>
      <c r="C40" s="50"/>
      <c r="D40" s="168" t="s">
        <v>1839</v>
      </c>
      <c r="E40" s="167"/>
      <c r="F40" s="167"/>
      <c r="G40" s="167"/>
      <c r="H40" s="167"/>
      <c r="I40" s="50"/>
      <c r="J40" s="51"/>
    </row>
    <row r="41" spans="2:10" ht="14.25">
      <c r="B41" s="49"/>
      <c r="C41" s="50"/>
      <c r="D41" s="50"/>
      <c r="E41" s="50"/>
      <c r="F41" s="50"/>
      <c r="G41" s="50"/>
      <c r="H41" s="50"/>
      <c r="I41" s="50"/>
      <c r="J41" s="51"/>
    </row>
    <row r="42" spans="2:10" ht="14.25">
      <c r="B42" s="49"/>
      <c r="C42" s="50"/>
      <c r="D42" s="168" t="s">
        <v>1840</v>
      </c>
      <c r="E42" s="167"/>
      <c r="F42" s="167"/>
      <c r="G42" s="167"/>
      <c r="H42" s="167"/>
      <c r="I42" s="50"/>
      <c r="J42" s="51"/>
    </row>
    <row r="43" spans="2:10" ht="14.25">
      <c r="B43" s="49"/>
      <c r="C43" s="50"/>
      <c r="D43" s="50"/>
      <c r="E43" s="50"/>
      <c r="F43" s="50"/>
      <c r="G43" s="50"/>
      <c r="H43" s="50"/>
      <c r="I43" s="50"/>
      <c r="J43" s="51"/>
    </row>
    <row r="44" spans="2:10" ht="14.25">
      <c r="B44" s="49"/>
      <c r="C44" s="50"/>
      <c r="D44" s="168" t="s">
        <v>1841</v>
      </c>
      <c r="E44" s="167"/>
      <c r="F44" s="167"/>
      <c r="G44" s="167"/>
      <c r="H44" s="167"/>
      <c r="I44" s="50"/>
      <c r="J44" s="51"/>
    </row>
    <row r="45" spans="2:10" ht="14.25">
      <c r="B45" s="49"/>
      <c r="C45" s="50"/>
      <c r="D45" s="50"/>
      <c r="E45" s="50"/>
      <c r="F45" s="50"/>
      <c r="G45" s="50"/>
      <c r="H45" s="50"/>
      <c r="I45" s="50"/>
      <c r="J45" s="51"/>
    </row>
    <row r="46" spans="2:10" ht="14.25">
      <c r="B46" s="49"/>
      <c r="C46" s="50"/>
      <c r="D46" s="168" t="s">
        <v>1842</v>
      </c>
      <c r="E46" s="167"/>
      <c r="F46" s="167"/>
      <c r="G46" s="167"/>
      <c r="H46" s="167"/>
      <c r="I46" s="50"/>
      <c r="J46" s="51"/>
    </row>
    <row r="47" spans="2:10" ht="14.25">
      <c r="B47" s="49"/>
      <c r="C47" s="50"/>
      <c r="D47" s="50"/>
      <c r="E47" s="50"/>
      <c r="F47" s="50"/>
      <c r="G47" s="50"/>
      <c r="H47" s="50"/>
      <c r="I47" s="50"/>
      <c r="J47" s="51"/>
    </row>
    <row r="48" spans="2:10" ht="14.25">
      <c r="B48" s="49"/>
      <c r="C48" s="50"/>
      <c r="D48" s="168" t="s">
        <v>1843</v>
      </c>
      <c r="E48" s="167"/>
      <c r="F48" s="167"/>
      <c r="G48" s="167"/>
      <c r="H48" s="167"/>
      <c r="I48" s="50"/>
      <c r="J48" s="51"/>
    </row>
    <row r="49" spans="2:10" ht="14.25">
      <c r="B49" s="49"/>
      <c r="C49" s="50"/>
      <c r="D49" s="50"/>
      <c r="E49" s="50"/>
      <c r="F49" s="50"/>
      <c r="G49" s="50"/>
      <c r="H49" s="50"/>
      <c r="I49" s="50"/>
      <c r="J49" s="51"/>
    </row>
    <row r="50" spans="2:10" ht="14.25">
      <c r="B50" s="49"/>
      <c r="C50" s="50"/>
      <c r="D50" s="168" t="s">
        <v>1844</v>
      </c>
      <c r="E50" s="167"/>
      <c r="F50" s="167"/>
      <c r="G50" s="167"/>
      <c r="H50" s="167"/>
      <c r="I50" s="50"/>
      <c r="J50" s="51"/>
    </row>
    <row r="51" spans="2:10" ht="14.25">
      <c r="B51" s="49"/>
      <c r="C51" s="50"/>
      <c r="D51" s="50"/>
      <c r="E51" s="50"/>
      <c r="F51" s="50"/>
      <c r="G51" s="50"/>
      <c r="H51" s="50"/>
      <c r="I51" s="50"/>
      <c r="J51" s="51"/>
    </row>
    <row r="52" spans="2:10" ht="14.25">
      <c r="B52" s="49"/>
      <c r="C52" s="50"/>
      <c r="D52" s="168" t="s">
        <v>863</v>
      </c>
      <c r="E52" s="167"/>
      <c r="F52" s="167"/>
      <c r="G52" s="167"/>
      <c r="H52" s="167"/>
      <c r="I52" s="50"/>
      <c r="J52" s="51"/>
    </row>
    <row r="53" spans="2:10" ht="15" thickBot="1">
      <c r="B53" s="52"/>
      <c r="C53" s="53"/>
      <c r="D53" s="53"/>
      <c r="E53" s="53"/>
      <c r="F53" s="53"/>
      <c r="G53" s="53"/>
      <c r="H53" s="53"/>
      <c r="I53" s="53"/>
      <c r="J53" s="54"/>
    </row>
  </sheetData>
  <sheetProtection/>
  <mergeCells count="15">
    <mergeCell ref="D48:H48"/>
    <mergeCell ref="D50:H50"/>
    <mergeCell ref="D52:H52"/>
    <mergeCell ref="D36:H36"/>
    <mergeCell ref="D38:H38"/>
    <mergeCell ref="D40:H40"/>
    <mergeCell ref="D42:H42"/>
    <mergeCell ref="D44:H44"/>
    <mergeCell ref="D46:H4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3" t="s">
        <v>1079</v>
      </c>
      <c r="C2" s="194"/>
      <c r="D2" s="194"/>
      <c r="E2" s="194"/>
      <c r="F2" s="194"/>
      <c r="G2" s="194"/>
      <c r="H2" s="194"/>
      <c r="I2" s="194"/>
      <c r="J2" s="194"/>
      <c r="K2" s="194"/>
      <c r="L2" s="194"/>
      <c r="M2" s="194"/>
      <c r="N2" s="194"/>
      <c r="O2" s="194"/>
    </row>
    <row r="3" spans="2:15" ht="6.75" customHeight="1">
      <c r="B3" s="1"/>
      <c r="C3" s="1"/>
      <c r="D3" s="1"/>
      <c r="E3" s="1"/>
      <c r="F3" s="1"/>
      <c r="G3" s="1"/>
      <c r="H3" s="1"/>
      <c r="I3" s="1"/>
      <c r="J3" s="1"/>
      <c r="K3" s="1"/>
      <c r="L3" s="1"/>
      <c r="M3" s="1"/>
      <c r="N3" s="1"/>
      <c r="O3" s="1"/>
    </row>
    <row r="4" spans="2:15" ht="24" customHeight="1">
      <c r="B4" s="269" t="s">
        <v>1080</v>
      </c>
      <c r="C4" s="270"/>
      <c r="D4" s="270"/>
      <c r="E4" s="1"/>
      <c r="F4" s="272">
        <v>42886</v>
      </c>
      <c r="G4" s="217"/>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20" t="s">
        <v>1081</v>
      </c>
      <c r="C6" s="221"/>
      <c r="D6" s="221"/>
      <c r="E6" s="221"/>
      <c r="F6" s="221"/>
      <c r="G6" s="221"/>
      <c r="H6" s="221"/>
      <c r="I6" s="221"/>
      <c r="J6" s="221"/>
      <c r="K6" s="221"/>
      <c r="L6" s="221"/>
      <c r="M6" s="221"/>
      <c r="N6" s="221"/>
      <c r="O6" s="222"/>
    </row>
    <row r="7" spans="2:15" ht="11.25" customHeight="1">
      <c r="B7" s="1"/>
      <c r="C7" s="1"/>
      <c r="D7" s="1"/>
      <c r="E7" s="1"/>
      <c r="F7" s="1"/>
      <c r="G7" s="1"/>
      <c r="H7" s="1"/>
      <c r="I7" s="1"/>
      <c r="J7" s="1"/>
      <c r="K7" s="1"/>
      <c r="L7" s="1"/>
      <c r="M7" s="1"/>
      <c r="N7" s="1"/>
      <c r="O7" s="1"/>
    </row>
    <row r="8" spans="2:15" ht="18" customHeight="1">
      <c r="B8" s="1"/>
      <c r="C8" s="228" t="s">
        <v>1082</v>
      </c>
      <c r="D8" s="229"/>
      <c r="E8" s="229"/>
      <c r="F8" s="229"/>
      <c r="G8" s="229"/>
      <c r="H8" s="229"/>
      <c r="I8" s="229"/>
      <c r="J8" s="229"/>
      <c r="K8" s="229"/>
      <c r="L8" s="229"/>
      <c r="M8" s="229"/>
      <c r="N8" s="1"/>
      <c r="O8" s="1"/>
    </row>
    <row r="9" spans="2:15" ht="9.75" customHeight="1">
      <c r="B9" s="1"/>
      <c r="C9" s="1"/>
      <c r="D9" s="1"/>
      <c r="E9" s="1"/>
      <c r="F9" s="1"/>
      <c r="G9" s="1"/>
      <c r="H9" s="1"/>
      <c r="I9" s="1"/>
      <c r="J9" s="1"/>
      <c r="K9" s="1"/>
      <c r="L9" s="1"/>
      <c r="M9" s="1"/>
      <c r="N9" s="1"/>
      <c r="O9" s="1"/>
    </row>
    <row r="10" spans="2:15" ht="15" customHeight="1">
      <c r="B10" s="1"/>
      <c r="C10" s="273" t="s">
        <v>1088</v>
      </c>
      <c r="D10" s="274"/>
      <c r="E10" s="274"/>
      <c r="F10" s="274"/>
      <c r="G10" s="274"/>
      <c r="H10" s="274"/>
      <c r="I10" s="274"/>
      <c r="J10" s="274"/>
      <c r="K10" s="274"/>
      <c r="L10" s="274"/>
      <c r="M10" s="274"/>
      <c r="N10" s="275">
        <v>1354793004.0999951</v>
      </c>
      <c r="O10" s="274"/>
    </row>
    <row r="11" spans="2:15" ht="15" customHeight="1">
      <c r="B11" s="1"/>
      <c r="C11" s="276" t="s">
        <v>1089</v>
      </c>
      <c r="D11" s="217"/>
      <c r="E11" s="217"/>
      <c r="F11" s="217"/>
      <c r="G11" s="217"/>
      <c r="H11" s="217"/>
      <c r="I11" s="217"/>
      <c r="J11" s="217"/>
      <c r="K11" s="217"/>
      <c r="L11" s="217"/>
      <c r="M11" s="217"/>
      <c r="N11" s="277">
        <v>1354793004.0999951</v>
      </c>
      <c r="O11" s="217"/>
    </row>
    <row r="12" spans="2:15" ht="15" customHeight="1">
      <c r="B12" s="1"/>
      <c r="C12" s="271" t="s">
        <v>1090</v>
      </c>
      <c r="D12" s="217"/>
      <c r="E12" s="217"/>
      <c r="F12" s="217"/>
      <c r="G12" s="217"/>
      <c r="H12" s="217"/>
      <c r="I12" s="217"/>
      <c r="J12" s="217"/>
      <c r="K12" s="217"/>
      <c r="L12" s="217"/>
      <c r="M12" s="217"/>
      <c r="N12" s="217"/>
      <c r="O12" s="20">
        <v>246256729.40999845</v>
      </c>
    </row>
    <row r="13" spans="2:15" ht="15" customHeight="1">
      <c r="B13" s="1"/>
      <c r="C13" s="271" t="s">
        <v>469</v>
      </c>
      <c r="D13" s="217"/>
      <c r="E13" s="217"/>
      <c r="F13" s="217"/>
      <c r="G13" s="217"/>
      <c r="H13" s="217"/>
      <c r="I13" s="217"/>
      <c r="J13" s="217"/>
      <c r="K13" s="217"/>
      <c r="L13" s="217"/>
      <c r="M13" s="217"/>
      <c r="N13" s="217"/>
      <c r="O13" s="20">
        <v>10515</v>
      </c>
    </row>
    <row r="14" spans="2:15" ht="15" customHeight="1">
      <c r="B14" s="1"/>
      <c r="C14" s="271" t="s">
        <v>1091</v>
      </c>
      <c r="D14" s="217"/>
      <c r="E14" s="217"/>
      <c r="F14" s="217"/>
      <c r="G14" s="217"/>
      <c r="H14" s="217"/>
      <c r="I14" s="217"/>
      <c r="J14" s="217"/>
      <c r="K14" s="217"/>
      <c r="L14" s="217"/>
      <c r="M14" s="217"/>
      <c r="N14" s="217"/>
      <c r="O14" s="20">
        <v>16783</v>
      </c>
    </row>
    <row r="15" spans="2:15" ht="17.25" customHeight="1">
      <c r="B15" s="1"/>
      <c r="C15" s="240" t="s">
        <v>1092</v>
      </c>
      <c r="D15" s="217"/>
      <c r="E15" s="217"/>
      <c r="F15" s="217"/>
      <c r="G15" s="217"/>
      <c r="H15" s="217"/>
      <c r="I15" s="217"/>
      <c r="J15" s="217"/>
      <c r="K15" s="217"/>
      <c r="L15" s="217"/>
      <c r="M15" s="243">
        <v>128843.84252020922</v>
      </c>
      <c r="N15" s="217"/>
      <c r="O15" s="217"/>
    </row>
    <row r="16" spans="2:15" ht="17.25" customHeight="1">
      <c r="B16" s="1"/>
      <c r="C16" s="240" t="s">
        <v>1093</v>
      </c>
      <c r="D16" s="217"/>
      <c r="E16" s="217"/>
      <c r="F16" s="217"/>
      <c r="G16" s="217"/>
      <c r="H16" s="217"/>
      <c r="I16" s="217"/>
      <c r="J16" s="217"/>
      <c r="K16" s="217"/>
      <c r="L16" s="217"/>
      <c r="M16" s="243">
        <v>80724.12584758345</v>
      </c>
      <c r="N16" s="217"/>
      <c r="O16" s="217"/>
    </row>
    <row r="17" spans="2:15" ht="17.25" customHeight="1">
      <c r="B17" s="1"/>
      <c r="C17" s="240" t="s">
        <v>1094</v>
      </c>
      <c r="D17" s="217"/>
      <c r="E17" s="217"/>
      <c r="F17" s="217"/>
      <c r="G17" s="217"/>
      <c r="H17" s="217"/>
      <c r="I17" s="217"/>
      <c r="J17" s="260">
        <v>0.6137506559032084</v>
      </c>
      <c r="K17" s="217"/>
      <c r="L17" s="217"/>
      <c r="M17" s="217"/>
      <c r="N17" s="217"/>
      <c r="O17" s="217"/>
    </row>
    <row r="18" spans="2:15" ht="17.25" customHeight="1">
      <c r="B18" s="1"/>
      <c r="C18" s="240" t="s">
        <v>1095</v>
      </c>
      <c r="D18" s="217"/>
      <c r="E18" s="217"/>
      <c r="F18" s="217"/>
      <c r="G18" s="217"/>
      <c r="H18" s="217"/>
      <c r="I18" s="278">
        <v>2.0340149341403606</v>
      </c>
      <c r="J18" s="217"/>
      <c r="K18" s="217"/>
      <c r="L18" s="217"/>
      <c r="M18" s="217"/>
      <c r="N18" s="217"/>
      <c r="O18" s="217"/>
    </row>
    <row r="19" spans="2:15" ht="17.25" customHeight="1">
      <c r="B19" s="1"/>
      <c r="C19" s="240" t="s">
        <v>1096</v>
      </c>
      <c r="D19" s="217"/>
      <c r="E19" s="217"/>
      <c r="F19" s="217"/>
      <c r="G19" s="217"/>
      <c r="H19" s="217"/>
      <c r="I19" s="217"/>
      <c r="J19" s="217"/>
      <c r="K19" s="279">
        <v>15.199536308091865</v>
      </c>
      <c r="L19" s="217"/>
      <c r="M19" s="217"/>
      <c r="N19" s="217"/>
      <c r="O19" s="217"/>
    </row>
    <row r="20" spans="2:15" ht="17.25" customHeight="1">
      <c r="B20" s="1"/>
      <c r="C20" s="240" t="s">
        <v>1097</v>
      </c>
      <c r="D20" s="217"/>
      <c r="E20" s="217"/>
      <c r="F20" s="217"/>
      <c r="G20" s="217"/>
      <c r="H20" s="217"/>
      <c r="I20" s="217"/>
      <c r="J20" s="279">
        <v>17.233551242232256</v>
      </c>
      <c r="K20" s="217"/>
      <c r="L20" s="217"/>
      <c r="M20" s="217"/>
      <c r="N20" s="217"/>
      <c r="O20" s="217"/>
    </row>
    <row r="21" spans="2:15" ht="15.75" customHeight="1">
      <c r="B21" s="1"/>
      <c r="C21" s="240" t="s">
        <v>1098</v>
      </c>
      <c r="D21" s="217"/>
      <c r="E21" s="217"/>
      <c r="F21" s="217"/>
      <c r="G21" s="217"/>
      <c r="H21" s="217"/>
      <c r="I21" s="217"/>
      <c r="J21" s="217"/>
      <c r="K21" s="217"/>
      <c r="L21" s="217"/>
      <c r="M21" s="260">
        <v>0.9419590285290578</v>
      </c>
      <c r="N21" s="217"/>
      <c r="O21" s="217"/>
    </row>
    <row r="22" spans="2:15" ht="4.5" customHeight="1">
      <c r="B22" s="1"/>
      <c r="C22" s="280"/>
      <c r="D22" s="202"/>
      <c r="E22" s="202"/>
      <c r="F22" s="202"/>
      <c r="G22" s="202"/>
      <c r="H22" s="202"/>
      <c r="I22" s="202"/>
      <c r="J22" s="202"/>
      <c r="K22" s="202"/>
      <c r="L22" s="202"/>
      <c r="M22" s="259"/>
      <c r="N22" s="217"/>
      <c r="O22" s="217"/>
    </row>
    <row r="23" spans="2:15" ht="12.75" customHeight="1">
      <c r="B23" s="1"/>
      <c r="C23" s="240" t="s">
        <v>1099</v>
      </c>
      <c r="D23" s="217"/>
      <c r="E23" s="217"/>
      <c r="F23" s="217"/>
      <c r="G23" s="217"/>
      <c r="H23" s="217"/>
      <c r="I23" s="217"/>
      <c r="J23" s="217"/>
      <c r="K23" s="217"/>
      <c r="L23" s="217"/>
      <c r="M23" s="260">
        <v>0.058040971470942185</v>
      </c>
      <c r="N23" s="217"/>
      <c r="O23" s="217"/>
    </row>
    <row r="24" spans="2:15" ht="4.5" customHeight="1">
      <c r="B24" s="1"/>
      <c r="C24" s="280"/>
      <c r="D24" s="202"/>
      <c r="E24" s="202"/>
      <c r="F24" s="202"/>
      <c r="G24" s="202"/>
      <c r="H24" s="202"/>
      <c r="I24" s="202"/>
      <c r="J24" s="202"/>
      <c r="K24" s="202"/>
      <c r="L24" s="202"/>
      <c r="M24" s="259"/>
      <c r="N24" s="217"/>
      <c r="O24" s="217"/>
    </row>
    <row r="25" spans="2:15" ht="15" customHeight="1">
      <c r="B25" s="1"/>
      <c r="C25" s="240" t="s">
        <v>1100</v>
      </c>
      <c r="D25" s="217"/>
      <c r="E25" s="217"/>
      <c r="F25" s="217"/>
      <c r="G25" s="217"/>
      <c r="H25" s="217"/>
      <c r="I25" s="217"/>
      <c r="J25" s="217"/>
      <c r="K25" s="217"/>
      <c r="L25" s="217"/>
      <c r="M25" s="260">
        <v>0.021121194241403414</v>
      </c>
      <c r="N25" s="217"/>
      <c r="O25" s="217"/>
    </row>
    <row r="26" spans="2:15" ht="17.25" customHeight="1">
      <c r="B26" s="1"/>
      <c r="C26" s="240" t="s">
        <v>1101</v>
      </c>
      <c r="D26" s="217"/>
      <c r="E26" s="217"/>
      <c r="F26" s="217"/>
      <c r="G26" s="217"/>
      <c r="H26" s="217"/>
      <c r="I26" s="217"/>
      <c r="J26" s="217"/>
      <c r="K26" s="217"/>
      <c r="L26" s="260">
        <v>0.021237663363170244</v>
      </c>
      <c r="M26" s="217"/>
      <c r="N26" s="217"/>
      <c r="O26" s="217"/>
    </row>
    <row r="27" spans="2:15" ht="17.25" customHeight="1">
      <c r="B27" s="1"/>
      <c r="C27" s="240" t="s">
        <v>1102</v>
      </c>
      <c r="D27" s="217"/>
      <c r="E27" s="217"/>
      <c r="F27" s="217"/>
      <c r="G27" s="217"/>
      <c r="H27" s="217"/>
      <c r="I27" s="217"/>
      <c r="J27" s="217"/>
      <c r="K27" s="217"/>
      <c r="L27" s="260">
        <v>0.019230992578462294</v>
      </c>
      <c r="M27" s="217"/>
      <c r="N27" s="217"/>
      <c r="O27" s="217"/>
    </row>
    <row r="28" spans="2:15" ht="17.25" customHeight="1">
      <c r="B28" s="1"/>
      <c r="C28" s="240" t="s">
        <v>1103</v>
      </c>
      <c r="D28" s="217"/>
      <c r="E28" s="217"/>
      <c r="F28" s="217"/>
      <c r="G28" s="217"/>
      <c r="H28" s="217"/>
      <c r="I28" s="217"/>
      <c r="J28" s="217"/>
      <c r="K28" s="217"/>
      <c r="L28" s="217"/>
      <c r="M28" s="278">
        <v>8.035857483846517</v>
      </c>
      <c r="N28" s="217"/>
      <c r="O28" s="217"/>
    </row>
    <row r="29" spans="2:15" ht="17.25" customHeight="1">
      <c r="B29" s="1"/>
      <c r="C29" s="281" t="s">
        <v>1104</v>
      </c>
      <c r="D29" s="282"/>
      <c r="E29" s="282"/>
      <c r="F29" s="282"/>
      <c r="G29" s="282"/>
      <c r="H29" s="282"/>
      <c r="I29" s="282"/>
      <c r="J29" s="282"/>
      <c r="K29" s="282"/>
      <c r="L29" s="282"/>
      <c r="M29" s="283">
        <v>7.572871215720852</v>
      </c>
      <c r="N29" s="282"/>
      <c r="O29" s="282"/>
    </row>
    <row r="30" spans="2:15" ht="15" customHeight="1">
      <c r="B30" s="1"/>
      <c r="C30" s="1"/>
      <c r="D30" s="1"/>
      <c r="E30" s="1"/>
      <c r="F30" s="1"/>
      <c r="G30" s="1"/>
      <c r="H30" s="1"/>
      <c r="I30" s="1"/>
      <c r="J30" s="1"/>
      <c r="K30" s="1"/>
      <c r="L30" s="1"/>
      <c r="M30" s="1"/>
      <c r="N30" s="1"/>
      <c r="O30" s="1"/>
    </row>
    <row r="31" spans="2:15" ht="18.75" customHeight="1">
      <c r="B31" s="220" t="s">
        <v>1083</v>
      </c>
      <c r="C31" s="221"/>
      <c r="D31" s="221"/>
      <c r="E31" s="221"/>
      <c r="F31" s="221"/>
      <c r="G31" s="221"/>
      <c r="H31" s="221"/>
      <c r="I31" s="221"/>
      <c r="J31" s="221"/>
      <c r="K31" s="221"/>
      <c r="L31" s="221"/>
      <c r="M31" s="221"/>
      <c r="N31" s="221"/>
      <c r="O31" s="222"/>
    </row>
    <row r="32" spans="2:15" ht="7.5" customHeight="1">
      <c r="B32" s="1"/>
      <c r="C32" s="1"/>
      <c r="D32" s="1"/>
      <c r="E32" s="1"/>
      <c r="F32" s="1"/>
      <c r="G32" s="1"/>
      <c r="H32" s="1"/>
      <c r="I32" s="1"/>
      <c r="J32" s="1"/>
      <c r="K32" s="1"/>
      <c r="L32" s="1"/>
      <c r="M32" s="1"/>
      <c r="N32" s="1"/>
      <c r="O32" s="1"/>
    </row>
    <row r="33" spans="2:15" ht="15" customHeight="1">
      <c r="B33" s="1"/>
      <c r="C33" s="198" t="s">
        <v>1084</v>
      </c>
      <c r="D33" s="199"/>
      <c r="E33" s="199"/>
      <c r="F33" s="199"/>
      <c r="G33" s="199"/>
      <c r="H33" s="199"/>
      <c r="I33" s="199"/>
      <c r="J33" s="199"/>
      <c r="K33" s="199"/>
      <c r="L33" s="199"/>
      <c r="M33" s="199"/>
      <c r="N33" s="200">
        <v>59527488.77</v>
      </c>
      <c r="O33" s="199"/>
    </row>
    <row r="34" spans="2:15" ht="7.5" customHeight="1">
      <c r="B34" s="1"/>
      <c r="C34" s="1"/>
      <c r="D34" s="1"/>
      <c r="E34" s="1"/>
      <c r="F34" s="1"/>
      <c r="G34" s="1"/>
      <c r="H34" s="1"/>
      <c r="I34" s="1"/>
      <c r="J34" s="1"/>
      <c r="K34" s="1"/>
      <c r="L34" s="1"/>
      <c r="M34" s="1"/>
      <c r="N34" s="1"/>
      <c r="O34" s="1"/>
    </row>
    <row r="35" spans="2:15" ht="18.75" customHeight="1">
      <c r="B35" s="220" t="s">
        <v>1085</v>
      </c>
      <c r="C35" s="221"/>
      <c r="D35" s="221"/>
      <c r="E35" s="221"/>
      <c r="F35" s="221"/>
      <c r="G35" s="221"/>
      <c r="H35" s="221"/>
      <c r="I35" s="221"/>
      <c r="J35" s="221"/>
      <c r="K35" s="221"/>
      <c r="L35" s="221"/>
      <c r="M35" s="221"/>
      <c r="N35" s="221"/>
      <c r="O35" s="222"/>
    </row>
    <row r="36" spans="2:15" ht="11.25" customHeight="1">
      <c r="B36" s="1"/>
      <c r="C36" s="1"/>
      <c r="D36" s="1"/>
      <c r="E36" s="1"/>
      <c r="F36" s="1"/>
      <c r="G36" s="1"/>
      <c r="H36" s="1"/>
      <c r="I36" s="1"/>
      <c r="J36" s="1"/>
      <c r="K36" s="1"/>
      <c r="L36" s="1"/>
      <c r="M36" s="1"/>
      <c r="N36" s="1"/>
      <c r="O36" s="1"/>
    </row>
    <row r="37" spans="2:15" ht="12.75" customHeight="1">
      <c r="B37" s="284"/>
      <c r="C37" s="285"/>
      <c r="D37" s="286" t="s">
        <v>1105</v>
      </c>
      <c r="E37" s="287"/>
      <c r="F37" s="287"/>
      <c r="G37" s="1"/>
      <c r="H37" s="1"/>
      <c r="I37" s="1"/>
      <c r="J37" s="1"/>
      <c r="K37" s="1"/>
      <c r="L37" s="1"/>
      <c r="M37" s="1"/>
      <c r="N37" s="1"/>
      <c r="O37" s="1"/>
    </row>
    <row r="38" spans="2:15" ht="9.75" customHeight="1">
      <c r="B38" s="288" t="s">
        <v>980</v>
      </c>
      <c r="C38" s="289"/>
      <c r="D38" s="290" t="s">
        <v>1106</v>
      </c>
      <c r="E38" s="291"/>
      <c r="F38" s="291"/>
      <c r="G38" s="1"/>
      <c r="H38" s="1"/>
      <c r="I38" s="1"/>
      <c r="J38" s="1"/>
      <c r="K38" s="1"/>
      <c r="L38" s="1"/>
      <c r="M38" s="1"/>
      <c r="N38" s="1"/>
      <c r="O38" s="1"/>
    </row>
    <row r="39" spans="2:15" ht="13.5" customHeight="1">
      <c r="B39" s="284" t="s">
        <v>10</v>
      </c>
      <c r="C39" s="285"/>
      <c r="D39" s="204" t="s">
        <v>1107</v>
      </c>
      <c r="E39" s="202"/>
      <c r="F39" s="202"/>
      <c r="G39" s="1"/>
      <c r="H39" s="1"/>
      <c r="I39" s="1"/>
      <c r="J39" s="1"/>
      <c r="K39" s="1"/>
      <c r="L39" s="1"/>
      <c r="M39" s="1"/>
      <c r="N39" s="1"/>
      <c r="O39" s="1"/>
    </row>
    <row r="40" spans="2:15" ht="12" customHeight="1">
      <c r="B40" s="292" t="s">
        <v>979</v>
      </c>
      <c r="C40" s="285"/>
      <c r="D40" s="293" t="s">
        <v>1108</v>
      </c>
      <c r="E40" s="294"/>
      <c r="F40" s="294"/>
      <c r="G40" s="1"/>
      <c r="H40" s="1"/>
      <c r="I40" s="1"/>
      <c r="J40" s="1"/>
      <c r="K40" s="1"/>
      <c r="L40" s="1"/>
      <c r="M40" s="1"/>
      <c r="N40" s="1"/>
      <c r="O40" s="1"/>
    </row>
    <row r="41" spans="2:15" ht="12" customHeight="1">
      <c r="B41" s="284" t="s">
        <v>984</v>
      </c>
      <c r="C41" s="285"/>
      <c r="D41" s="204" t="s">
        <v>2</v>
      </c>
      <c r="E41" s="202"/>
      <c r="F41" s="202"/>
      <c r="G41" s="1"/>
      <c r="H41" s="1"/>
      <c r="I41" s="1"/>
      <c r="J41" s="1"/>
      <c r="K41" s="1"/>
      <c r="L41" s="1"/>
      <c r="M41" s="1"/>
      <c r="N41" s="1"/>
      <c r="O41" s="1"/>
    </row>
    <row r="42" spans="2:15" ht="11.25" customHeight="1">
      <c r="B42" s="292" t="s">
        <v>1109</v>
      </c>
      <c r="C42" s="285"/>
      <c r="D42" s="201">
        <v>5000000</v>
      </c>
      <c r="E42" s="202"/>
      <c r="F42" s="202"/>
      <c r="G42" s="1"/>
      <c r="H42" s="1"/>
      <c r="I42" s="1"/>
      <c r="J42" s="1"/>
      <c r="K42" s="1"/>
      <c r="L42" s="1"/>
      <c r="M42" s="1"/>
      <c r="N42" s="1"/>
      <c r="O42" s="1"/>
    </row>
    <row r="43" spans="2:15" ht="12" customHeight="1">
      <c r="B43" s="292" t="s">
        <v>982</v>
      </c>
      <c r="C43" s="285"/>
      <c r="D43" s="203">
        <v>42648</v>
      </c>
      <c r="E43" s="202"/>
      <c r="F43" s="202"/>
      <c r="G43" s="1"/>
      <c r="H43" s="1"/>
      <c r="I43" s="1"/>
      <c r="J43" s="1"/>
      <c r="K43" s="1"/>
      <c r="L43" s="1"/>
      <c r="M43" s="1"/>
      <c r="N43" s="1"/>
      <c r="O43" s="1"/>
    </row>
    <row r="44" spans="2:15" ht="11.25" customHeight="1">
      <c r="B44" s="292" t="s">
        <v>983</v>
      </c>
      <c r="C44" s="285"/>
      <c r="D44" s="203">
        <v>44648</v>
      </c>
      <c r="E44" s="202"/>
      <c r="F44" s="202"/>
      <c r="G44" s="1"/>
      <c r="H44" s="1"/>
      <c r="I44" s="1"/>
      <c r="J44" s="1"/>
      <c r="K44" s="1"/>
      <c r="L44" s="1"/>
      <c r="M44" s="1"/>
      <c r="N44" s="1"/>
      <c r="O44" s="1"/>
    </row>
    <row r="45" spans="2:15" ht="10.5" customHeight="1">
      <c r="B45" s="292" t="s">
        <v>985</v>
      </c>
      <c r="C45" s="285"/>
      <c r="D45" s="204" t="s">
        <v>1110</v>
      </c>
      <c r="E45" s="202"/>
      <c r="F45" s="202"/>
      <c r="G45" s="1"/>
      <c r="H45" s="1"/>
      <c r="I45" s="1"/>
      <c r="J45" s="1"/>
      <c r="K45" s="1"/>
      <c r="L45" s="1"/>
      <c r="M45" s="1"/>
      <c r="N45" s="1"/>
      <c r="O45" s="1"/>
    </row>
    <row r="46" spans="2:15" ht="12" customHeight="1">
      <c r="B46" s="284" t="s">
        <v>986</v>
      </c>
      <c r="C46" s="285"/>
      <c r="D46" s="295">
        <v>0.04</v>
      </c>
      <c r="E46" s="202"/>
      <c r="F46" s="202"/>
      <c r="G46" s="1"/>
      <c r="H46" s="1"/>
      <c r="I46" s="1"/>
      <c r="J46" s="1"/>
      <c r="K46" s="1"/>
      <c r="L46" s="1"/>
      <c r="M46" s="1"/>
      <c r="N46" s="1"/>
      <c r="O46" s="1"/>
    </row>
    <row r="47" spans="2:15" ht="12" customHeight="1">
      <c r="B47" s="284" t="s">
        <v>1111</v>
      </c>
      <c r="C47" s="285"/>
      <c r="D47" s="204" t="s">
        <v>1112</v>
      </c>
      <c r="E47" s="202"/>
      <c r="F47" s="202"/>
      <c r="G47" s="1"/>
      <c r="H47" s="1"/>
      <c r="I47" s="1"/>
      <c r="J47" s="1"/>
      <c r="K47" s="1"/>
      <c r="L47" s="1"/>
      <c r="M47" s="1"/>
      <c r="N47" s="1"/>
      <c r="O47" s="1"/>
    </row>
    <row r="48" spans="2:15" ht="10.5" customHeight="1">
      <c r="B48" s="284" t="s">
        <v>1113</v>
      </c>
      <c r="C48" s="285"/>
      <c r="D48" s="204" t="s">
        <v>1114</v>
      </c>
      <c r="E48" s="202"/>
      <c r="F48" s="202"/>
      <c r="G48" s="1"/>
      <c r="H48" s="1"/>
      <c r="I48" s="1"/>
      <c r="J48" s="1"/>
      <c r="K48" s="1"/>
      <c r="L48" s="1"/>
      <c r="M48" s="1"/>
      <c r="N48" s="1"/>
      <c r="O48" s="1"/>
    </row>
    <row r="49" spans="2:15" ht="14.25" customHeight="1">
      <c r="B49" s="284" t="s">
        <v>1115</v>
      </c>
      <c r="C49" s="285"/>
      <c r="D49" s="204" t="s">
        <v>1116</v>
      </c>
      <c r="E49" s="202"/>
      <c r="F49" s="202"/>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20" t="s">
        <v>1086</v>
      </c>
      <c r="C51" s="221"/>
      <c r="D51" s="221"/>
      <c r="E51" s="221"/>
      <c r="F51" s="221"/>
      <c r="G51" s="221"/>
      <c r="H51" s="221"/>
      <c r="I51" s="221"/>
      <c r="J51" s="221"/>
      <c r="K51" s="221"/>
      <c r="L51" s="221"/>
      <c r="M51" s="221"/>
      <c r="N51" s="221"/>
      <c r="O51" s="222"/>
    </row>
    <row r="52" spans="2:15" ht="5.25" customHeight="1">
      <c r="B52" s="1"/>
      <c r="C52" s="1"/>
      <c r="D52" s="1"/>
      <c r="E52" s="1"/>
      <c r="F52" s="1"/>
      <c r="G52" s="1"/>
      <c r="H52" s="1"/>
      <c r="I52" s="1"/>
      <c r="J52" s="1"/>
      <c r="K52" s="1"/>
      <c r="L52" s="1"/>
      <c r="M52" s="1"/>
      <c r="N52" s="1"/>
      <c r="O52" s="1"/>
    </row>
    <row r="53" spans="2:3" ht="18.75" customHeight="1">
      <c r="B53" s="198" t="s">
        <v>1087</v>
      </c>
      <c r="C53" s="199"/>
    </row>
  </sheetData>
  <sheetProtection/>
  <mergeCells count="74">
    <mergeCell ref="B48:C48"/>
    <mergeCell ref="D48:F48"/>
    <mergeCell ref="B49:C49"/>
    <mergeCell ref="D49:F49"/>
    <mergeCell ref="B45:C45"/>
    <mergeCell ref="D45:F45"/>
    <mergeCell ref="B46:C46"/>
    <mergeCell ref="D46:F46"/>
    <mergeCell ref="B47:C47"/>
    <mergeCell ref="D47:F47"/>
    <mergeCell ref="B42:C42"/>
    <mergeCell ref="D42:F42"/>
    <mergeCell ref="B43:C43"/>
    <mergeCell ref="D43:F43"/>
    <mergeCell ref="B44:C44"/>
    <mergeCell ref="D44:F44"/>
    <mergeCell ref="B39:C39"/>
    <mergeCell ref="D39:F39"/>
    <mergeCell ref="B40:C40"/>
    <mergeCell ref="D40:F40"/>
    <mergeCell ref="B41:C41"/>
    <mergeCell ref="D41:F41"/>
    <mergeCell ref="C29:L29"/>
    <mergeCell ref="M29:O29"/>
    <mergeCell ref="B37:C37"/>
    <mergeCell ref="D37:F37"/>
    <mergeCell ref="B35:O35"/>
    <mergeCell ref="B38:C38"/>
    <mergeCell ref="D38:F38"/>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77"/>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3" t="s">
        <v>1117</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69" t="s">
        <v>1080</v>
      </c>
      <c r="C5" s="270"/>
      <c r="D5" s="270"/>
      <c r="E5" s="270"/>
      <c r="F5" s="270"/>
      <c r="G5" s="270"/>
      <c r="H5" s="270"/>
      <c r="I5" s="270"/>
      <c r="J5" s="270"/>
      <c r="K5" s="1"/>
      <c r="L5" s="272">
        <v>42886</v>
      </c>
      <c r="M5" s="217"/>
      <c r="N5" s="217"/>
      <c r="O5" s="217"/>
      <c r="P5" s="217"/>
      <c r="Q5" s="217"/>
      <c r="R5" s="217"/>
      <c r="S5" s="217"/>
      <c r="T5" s="217"/>
      <c r="U5" s="1"/>
      <c r="V5" s="1"/>
      <c r="W5" s="1"/>
      <c r="X5" s="1"/>
      <c r="Y5" s="1"/>
      <c r="Z5" s="1"/>
      <c r="AA5" s="1"/>
      <c r="AB5" s="1"/>
      <c r="AC5" s="1"/>
      <c r="AD5" s="1"/>
      <c r="AE5" s="1"/>
      <c r="AF5" s="1"/>
      <c r="AG5" s="1"/>
      <c r="AH5" s="1"/>
    </row>
    <row r="6" spans="2:34" ht="5.25" customHeight="1">
      <c r="B6" s="270"/>
      <c r="C6" s="270"/>
      <c r="D6" s="270"/>
      <c r="E6" s="270"/>
      <c r="F6" s="270"/>
      <c r="G6" s="270"/>
      <c r="H6" s="270"/>
      <c r="I6" s="270"/>
      <c r="J6" s="270"/>
      <c r="K6" s="1"/>
      <c r="L6" s="1"/>
      <c r="M6" s="1"/>
      <c r="N6" s="1"/>
      <c r="O6" s="1"/>
      <c r="P6" s="1"/>
      <c r="Q6" s="1"/>
      <c r="R6" s="1"/>
      <c r="S6" s="1"/>
      <c r="T6" s="1"/>
      <c r="U6" s="1"/>
      <c r="V6" s="1"/>
      <c r="W6" s="1"/>
      <c r="X6" s="1"/>
      <c r="Y6" s="1"/>
      <c r="Z6" s="1"/>
      <c r="AA6" s="1"/>
      <c r="AB6" s="1"/>
      <c r="AC6" s="1"/>
      <c r="AD6" s="1"/>
      <c r="AE6" s="1"/>
      <c r="AF6" s="1"/>
      <c r="AG6" s="1"/>
      <c r="AH6" s="1"/>
    </row>
    <row r="7" spans="2:34" ht="21" customHeight="1">
      <c r="B7" s="220" t="s">
        <v>1118</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8"/>
      <c r="C9" s="208"/>
      <c r="D9" s="208"/>
      <c r="E9" s="208"/>
      <c r="F9" s="208"/>
      <c r="G9" s="208"/>
      <c r="H9" s="208"/>
      <c r="I9" s="207" t="s">
        <v>1133</v>
      </c>
      <c r="J9" s="208"/>
      <c r="K9" s="208"/>
      <c r="L9" s="208"/>
      <c r="M9" s="208"/>
      <c r="N9" s="208"/>
      <c r="O9" s="208"/>
      <c r="P9" s="208"/>
      <c r="Q9" s="208"/>
      <c r="R9" s="208"/>
      <c r="S9" s="208"/>
      <c r="T9" s="208"/>
      <c r="U9" s="207" t="s">
        <v>1134</v>
      </c>
      <c r="V9" s="208"/>
      <c r="W9" s="208"/>
      <c r="X9" s="208"/>
      <c r="Y9" s="208"/>
      <c r="Z9" s="208"/>
      <c r="AA9" s="208"/>
      <c r="AB9" s="207" t="s">
        <v>1135</v>
      </c>
      <c r="AC9" s="208"/>
      <c r="AD9" s="208"/>
      <c r="AE9" s="208"/>
      <c r="AF9" s="208"/>
      <c r="AG9" s="3" t="s">
        <v>1134</v>
      </c>
      <c r="AH9" s="1"/>
    </row>
    <row r="10" spans="2:34" ht="12" customHeight="1">
      <c r="B10" s="280" t="s">
        <v>575</v>
      </c>
      <c r="C10" s="202"/>
      <c r="D10" s="202"/>
      <c r="E10" s="202"/>
      <c r="F10" s="202"/>
      <c r="G10" s="202"/>
      <c r="H10" s="202"/>
      <c r="I10" s="296">
        <v>239658982.59999973</v>
      </c>
      <c r="J10" s="202"/>
      <c r="K10" s="202"/>
      <c r="L10" s="202"/>
      <c r="M10" s="202"/>
      <c r="N10" s="202"/>
      <c r="O10" s="202"/>
      <c r="P10" s="202"/>
      <c r="Q10" s="202"/>
      <c r="R10" s="202"/>
      <c r="S10" s="202"/>
      <c r="T10" s="202"/>
      <c r="U10" s="295">
        <v>0.17689712146041608</v>
      </c>
      <c r="V10" s="202"/>
      <c r="W10" s="202"/>
      <c r="X10" s="202"/>
      <c r="Y10" s="202"/>
      <c r="Z10" s="202"/>
      <c r="AA10" s="202"/>
      <c r="AB10" s="201">
        <v>2922</v>
      </c>
      <c r="AC10" s="202"/>
      <c r="AD10" s="202"/>
      <c r="AE10" s="202"/>
      <c r="AF10" s="202"/>
      <c r="AG10" s="8">
        <v>0.17410474885300603</v>
      </c>
      <c r="AH10" s="1"/>
    </row>
    <row r="11" spans="2:34" ht="12" customHeight="1">
      <c r="B11" s="280" t="s">
        <v>579</v>
      </c>
      <c r="C11" s="202"/>
      <c r="D11" s="202"/>
      <c r="E11" s="202"/>
      <c r="F11" s="202"/>
      <c r="G11" s="202"/>
      <c r="H11" s="202"/>
      <c r="I11" s="296">
        <v>205614155.59000033</v>
      </c>
      <c r="J11" s="202"/>
      <c r="K11" s="202"/>
      <c r="L11" s="202"/>
      <c r="M11" s="202"/>
      <c r="N11" s="202"/>
      <c r="O11" s="202"/>
      <c r="P11" s="202"/>
      <c r="Q11" s="202"/>
      <c r="R11" s="202"/>
      <c r="S11" s="202"/>
      <c r="T11" s="202"/>
      <c r="U11" s="295">
        <v>0.1517679490281923</v>
      </c>
      <c r="V11" s="202"/>
      <c r="W11" s="202"/>
      <c r="X11" s="202"/>
      <c r="Y11" s="202"/>
      <c r="Z11" s="202"/>
      <c r="AA11" s="202"/>
      <c r="AB11" s="201">
        <v>2731</v>
      </c>
      <c r="AC11" s="202"/>
      <c r="AD11" s="202"/>
      <c r="AE11" s="202"/>
      <c r="AF11" s="202"/>
      <c r="AG11" s="8">
        <v>0.162724185187392</v>
      </c>
      <c r="AH11" s="1"/>
    </row>
    <row r="12" spans="2:34" ht="12" customHeight="1">
      <c r="B12" s="280" t="s">
        <v>577</v>
      </c>
      <c r="C12" s="202"/>
      <c r="D12" s="202"/>
      <c r="E12" s="202"/>
      <c r="F12" s="202"/>
      <c r="G12" s="202"/>
      <c r="H12" s="202"/>
      <c r="I12" s="296">
        <v>194533147.57999992</v>
      </c>
      <c r="J12" s="202"/>
      <c r="K12" s="202"/>
      <c r="L12" s="202"/>
      <c r="M12" s="202"/>
      <c r="N12" s="202"/>
      <c r="O12" s="202"/>
      <c r="P12" s="202"/>
      <c r="Q12" s="202"/>
      <c r="R12" s="202"/>
      <c r="S12" s="202"/>
      <c r="T12" s="202"/>
      <c r="U12" s="295">
        <v>0.14358883385970084</v>
      </c>
      <c r="V12" s="202"/>
      <c r="W12" s="202"/>
      <c r="X12" s="202"/>
      <c r="Y12" s="202"/>
      <c r="Z12" s="202"/>
      <c r="AA12" s="202"/>
      <c r="AB12" s="201">
        <v>2267</v>
      </c>
      <c r="AC12" s="202"/>
      <c r="AD12" s="202"/>
      <c r="AE12" s="202"/>
      <c r="AF12" s="202"/>
      <c r="AG12" s="8">
        <v>0.13507716141333492</v>
      </c>
      <c r="AH12" s="1"/>
    </row>
    <row r="13" spans="2:34" ht="12" customHeight="1">
      <c r="B13" s="280" t="s">
        <v>581</v>
      </c>
      <c r="C13" s="202"/>
      <c r="D13" s="202"/>
      <c r="E13" s="202"/>
      <c r="F13" s="202"/>
      <c r="G13" s="202"/>
      <c r="H13" s="202"/>
      <c r="I13" s="296">
        <v>165955996.68999994</v>
      </c>
      <c r="J13" s="202"/>
      <c r="K13" s="202"/>
      <c r="L13" s="202"/>
      <c r="M13" s="202"/>
      <c r="N13" s="202"/>
      <c r="O13" s="202"/>
      <c r="P13" s="202"/>
      <c r="Q13" s="202"/>
      <c r="R13" s="202"/>
      <c r="S13" s="202"/>
      <c r="T13" s="202"/>
      <c r="U13" s="295">
        <v>0.12249546328314992</v>
      </c>
      <c r="V13" s="202"/>
      <c r="W13" s="202"/>
      <c r="X13" s="202"/>
      <c r="Y13" s="202"/>
      <c r="Z13" s="202"/>
      <c r="AA13" s="202"/>
      <c r="AB13" s="201">
        <v>1503</v>
      </c>
      <c r="AC13" s="202"/>
      <c r="AD13" s="202"/>
      <c r="AE13" s="202"/>
      <c r="AF13" s="202"/>
      <c r="AG13" s="8">
        <v>0.08955490675087886</v>
      </c>
      <c r="AH13" s="1"/>
    </row>
    <row r="14" spans="2:34" ht="12" customHeight="1">
      <c r="B14" s="280" t="s">
        <v>583</v>
      </c>
      <c r="C14" s="202"/>
      <c r="D14" s="202"/>
      <c r="E14" s="202"/>
      <c r="F14" s="202"/>
      <c r="G14" s="202"/>
      <c r="H14" s="202"/>
      <c r="I14" s="296">
        <v>138521633.96999994</v>
      </c>
      <c r="J14" s="202"/>
      <c r="K14" s="202"/>
      <c r="L14" s="202"/>
      <c r="M14" s="202"/>
      <c r="N14" s="202"/>
      <c r="O14" s="202"/>
      <c r="P14" s="202"/>
      <c r="Q14" s="202"/>
      <c r="R14" s="202"/>
      <c r="S14" s="202"/>
      <c r="T14" s="202"/>
      <c r="U14" s="295">
        <v>0.10224560766906304</v>
      </c>
      <c r="V14" s="202"/>
      <c r="W14" s="202"/>
      <c r="X14" s="202"/>
      <c r="Y14" s="202"/>
      <c r="Z14" s="202"/>
      <c r="AA14" s="202"/>
      <c r="AB14" s="201">
        <v>1906</v>
      </c>
      <c r="AC14" s="202"/>
      <c r="AD14" s="202"/>
      <c r="AE14" s="202"/>
      <c r="AF14" s="202"/>
      <c r="AG14" s="8">
        <v>0.11356730024429482</v>
      </c>
      <c r="AH14" s="1"/>
    </row>
    <row r="15" spans="2:34" ht="12" customHeight="1">
      <c r="B15" s="280" t="s">
        <v>587</v>
      </c>
      <c r="C15" s="202"/>
      <c r="D15" s="202"/>
      <c r="E15" s="202"/>
      <c r="F15" s="202"/>
      <c r="G15" s="202"/>
      <c r="H15" s="202"/>
      <c r="I15" s="296">
        <v>101953056.49000005</v>
      </c>
      <c r="J15" s="202"/>
      <c r="K15" s="202"/>
      <c r="L15" s="202"/>
      <c r="M15" s="202"/>
      <c r="N15" s="202"/>
      <c r="O15" s="202"/>
      <c r="P15" s="202"/>
      <c r="Q15" s="202"/>
      <c r="R15" s="202"/>
      <c r="S15" s="202"/>
      <c r="T15" s="202"/>
      <c r="U15" s="295">
        <v>0.07525360419005728</v>
      </c>
      <c r="V15" s="202"/>
      <c r="W15" s="202"/>
      <c r="X15" s="202"/>
      <c r="Y15" s="202"/>
      <c r="Z15" s="202"/>
      <c r="AA15" s="202"/>
      <c r="AB15" s="201">
        <v>1397</v>
      </c>
      <c r="AC15" s="202"/>
      <c r="AD15" s="202"/>
      <c r="AE15" s="202"/>
      <c r="AF15" s="202"/>
      <c r="AG15" s="8">
        <v>0.08323899183697789</v>
      </c>
      <c r="AH15" s="1"/>
    </row>
    <row r="16" spans="2:34" ht="12" customHeight="1">
      <c r="B16" s="280" t="s">
        <v>585</v>
      </c>
      <c r="C16" s="202"/>
      <c r="D16" s="202"/>
      <c r="E16" s="202"/>
      <c r="F16" s="202"/>
      <c r="G16" s="202"/>
      <c r="H16" s="202"/>
      <c r="I16" s="296">
        <v>84029352.86999993</v>
      </c>
      <c r="J16" s="202"/>
      <c r="K16" s="202"/>
      <c r="L16" s="202"/>
      <c r="M16" s="202"/>
      <c r="N16" s="202"/>
      <c r="O16" s="202"/>
      <c r="P16" s="202"/>
      <c r="Q16" s="202"/>
      <c r="R16" s="202"/>
      <c r="S16" s="202"/>
      <c r="T16" s="202"/>
      <c r="U16" s="295">
        <v>0.06202375758931624</v>
      </c>
      <c r="V16" s="202"/>
      <c r="W16" s="202"/>
      <c r="X16" s="202"/>
      <c r="Y16" s="202"/>
      <c r="Z16" s="202"/>
      <c r="AA16" s="202"/>
      <c r="AB16" s="201">
        <v>1262</v>
      </c>
      <c r="AC16" s="202"/>
      <c r="AD16" s="202"/>
      <c r="AE16" s="202"/>
      <c r="AF16" s="202"/>
      <c r="AG16" s="8">
        <v>0.07519513793719836</v>
      </c>
      <c r="AH16" s="1"/>
    </row>
    <row r="17" spans="2:34" ht="12" customHeight="1">
      <c r="B17" s="280" t="s">
        <v>589</v>
      </c>
      <c r="C17" s="202"/>
      <c r="D17" s="202"/>
      <c r="E17" s="202"/>
      <c r="F17" s="202"/>
      <c r="G17" s="202"/>
      <c r="H17" s="202"/>
      <c r="I17" s="296">
        <v>77470986.7800001</v>
      </c>
      <c r="J17" s="202"/>
      <c r="K17" s="202"/>
      <c r="L17" s="202"/>
      <c r="M17" s="202"/>
      <c r="N17" s="202"/>
      <c r="O17" s="202"/>
      <c r="P17" s="202"/>
      <c r="Q17" s="202"/>
      <c r="R17" s="202"/>
      <c r="S17" s="202"/>
      <c r="T17" s="202"/>
      <c r="U17" s="295">
        <v>0.05718289550178531</v>
      </c>
      <c r="V17" s="202"/>
      <c r="W17" s="202"/>
      <c r="X17" s="202"/>
      <c r="Y17" s="202"/>
      <c r="Z17" s="202"/>
      <c r="AA17" s="202"/>
      <c r="AB17" s="201">
        <v>1018</v>
      </c>
      <c r="AC17" s="202"/>
      <c r="AD17" s="202"/>
      <c r="AE17" s="202"/>
      <c r="AF17" s="202"/>
      <c r="AG17" s="8">
        <v>0.06065661681463386</v>
      </c>
      <c r="AH17" s="1"/>
    </row>
    <row r="18" spans="2:34" ht="12" customHeight="1">
      <c r="B18" s="280" t="s">
        <v>591</v>
      </c>
      <c r="C18" s="202"/>
      <c r="D18" s="202"/>
      <c r="E18" s="202"/>
      <c r="F18" s="202"/>
      <c r="G18" s="202"/>
      <c r="H18" s="202"/>
      <c r="I18" s="296">
        <v>73676561.39000008</v>
      </c>
      <c r="J18" s="202"/>
      <c r="K18" s="202"/>
      <c r="L18" s="202"/>
      <c r="M18" s="202"/>
      <c r="N18" s="202"/>
      <c r="O18" s="202"/>
      <c r="P18" s="202"/>
      <c r="Q18" s="202"/>
      <c r="R18" s="202"/>
      <c r="S18" s="202"/>
      <c r="T18" s="202"/>
      <c r="U18" s="295">
        <v>0.054382153706900783</v>
      </c>
      <c r="V18" s="202"/>
      <c r="W18" s="202"/>
      <c r="X18" s="202"/>
      <c r="Y18" s="202"/>
      <c r="Z18" s="202"/>
      <c r="AA18" s="202"/>
      <c r="AB18" s="201">
        <v>797</v>
      </c>
      <c r="AC18" s="202"/>
      <c r="AD18" s="202"/>
      <c r="AE18" s="202"/>
      <c r="AF18" s="202"/>
      <c r="AG18" s="8">
        <v>0.047488530060179945</v>
      </c>
      <c r="AH18" s="1"/>
    </row>
    <row r="19" spans="2:34" ht="12" customHeight="1">
      <c r="B19" s="280" t="s">
        <v>593</v>
      </c>
      <c r="C19" s="202"/>
      <c r="D19" s="202"/>
      <c r="E19" s="202"/>
      <c r="F19" s="202"/>
      <c r="G19" s="202"/>
      <c r="H19" s="202"/>
      <c r="I19" s="296">
        <v>43005727.910000026</v>
      </c>
      <c r="J19" s="202"/>
      <c r="K19" s="202"/>
      <c r="L19" s="202"/>
      <c r="M19" s="202"/>
      <c r="N19" s="202"/>
      <c r="O19" s="202"/>
      <c r="P19" s="202"/>
      <c r="Q19" s="202"/>
      <c r="R19" s="202"/>
      <c r="S19" s="202"/>
      <c r="T19" s="202"/>
      <c r="U19" s="295">
        <v>0.03174339384677372</v>
      </c>
      <c r="V19" s="202"/>
      <c r="W19" s="202"/>
      <c r="X19" s="202"/>
      <c r="Y19" s="202"/>
      <c r="Z19" s="202"/>
      <c r="AA19" s="202"/>
      <c r="AB19" s="201">
        <v>585</v>
      </c>
      <c r="AC19" s="202"/>
      <c r="AD19" s="202"/>
      <c r="AE19" s="202"/>
      <c r="AF19" s="202"/>
      <c r="AG19" s="8">
        <v>0.034856700232378</v>
      </c>
      <c r="AH19" s="1"/>
    </row>
    <row r="20" spans="2:34" ht="12" customHeight="1">
      <c r="B20" s="280" t="s">
        <v>526</v>
      </c>
      <c r="C20" s="202"/>
      <c r="D20" s="202"/>
      <c r="E20" s="202"/>
      <c r="F20" s="202"/>
      <c r="G20" s="202"/>
      <c r="H20" s="202"/>
      <c r="I20" s="296">
        <v>30006222.780000005</v>
      </c>
      <c r="J20" s="202"/>
      <c r="K20" s="202"/>
      <c r="L20" s="202"/>
      <c r="M20" s="202"/>
      <c r="N20" s="202"/>
      <c r="O20" s="202"/>
      <c r="P20" s="202"/>
      <c r="Q20" s="202"/>
      <c r="R20" s="202"/>
      <c r="S20" s="202"/>
      <c r="T20" s="202"/>
      <c r="U20" s="295">
        <v>0.022148197318108666</v>
      </c>
      <c r="V20" s="202"/>
      <c r="W20" s="202"/>
      <c r="X20" s="202"/>
      <c r="Y20" s="202"/>
      <c r="Z20" s="202"/>
      <c r="AA20" s="202"/>
      <c r="AB20" s="201">
        <v>391</v>
      </c>
      <c r="AC20" s="202"/>
      <c r="AD20" s="202"/>
      <c r="AE20" s="202"/>
      <c r="AF20" s="202"/>
      <c r="AG20" s="8">
        <v>0.023297384257879996</v>
      </c>
      <c r="AH20" s="1"/>
    </row>
    <row r="21" spans="2:34" ht="12" customHeight="1">
      <c r="B21" s="280" t="s">
        <v>61</v>
      </c>
      <c r="C21" s="202"/>
      <c r="D21" s="202"/>
      <c r="E21" s="202"/>
      <c r="F21" s="202"/>
      <c r="G21" s="202"/>
      <c r="H21" s="202"/>
      <c r="I21" s="296">
        <v>367179.45</v>
      </c>
      <c r="J21" s="202"/>
      <c r="K21" s="202"/>
      <c r="L21" s="202"/>
      <c r="M21" s="202"/>
      <c r="N21" s="202"/>
      <c r="O21" s="202"/>
      <c r="P21" s="202"/>
      <c r="Q21" s="202"/>
      <c r="R21" s="202"/>
      <c r="S21" s="202"/>
      <c r="T21" s="202"/>
      <c r="U21" s="295">
        <v>0.0002710225465357494</v>
      </c>
      <c r="V21" s="202"/>
      <c r="W21" s="202"/>
      <c r="X21" s="202"/>
      <c r="Y21" s="202"/>
      <c r="Z21" s="202"/>
      <c r="AA21" s="202"/>
      <c r="AB21" s="201">
        <v>4</v>
      </c>
      <c r="AC21" s="202"/>
      <c r="AD21" s="202"/>
      <c r="AE21" s="202"/>
      <c r="AF21" s="202"/>
      <c r="AG21" s="8">
        <v>0.00023833641184531966</v>
      </c>
      <c r="AH21" s="1"/>
    </row>
    <row r="22" spans="2:34" ht="13.5" customHeight="1">
      <c r="B22" s="299"/>
      <c r="C22" s="300"/>
      <c r="D22" s="300"/>
      <c r="E22" s="300"/>
      <c r="F22" s="300"/>
      <c r="G22" s="300"/>
      <c r="H22" s="300"/>
      <c r="I22" s="301">
        <v>1354793004.1000001</v>
      </c>
      <c r="J22" s="300"/>
      <c r="K22" s="300"/>
      <c r="L22" s="300"/>
      <c r="M22" s="300"/>
      <c r="N22" s="300"/>
      <c r="O22" s="300"/>
      <c r="P22" s="300"/>
      <c r="Q22" s="300"/>
      <c r="R22" s="300"/>
      <c r="S22" s="300"/>
      <c r="T22" s="300"/>
      <c r="U22" s="302">
        <v>0.9999999999999963</v>
      </c>
      <c r="V22" s="300"/>
      <c r="W22" s="300"/>
      <c r="X22" s="300"/>
      <c r="Y22" s="300"/>
      <c r="Z22" s="300"/>
      <c r="AA22" s="300"/>
      <c r="AB22" s="303">
        <v>16783</v>
      </c>
      <c r="AC22" s="300"/>
      <c r="AD22" s="300"/>
      <c r="AE22" s="300"/>
      <c r="AF22" s="300"/>
      <c r="AG22" s="21">
        <v>1</v>
      </c>
      <c r="AH22" s="1"/>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20" t="s">
        <v>1119</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2"/>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207" t="s">
        <v>1136</v>
      </c>
      <c r="C26" s="208"/>
      <c r="D26" s="208"/>
      <c r="E26" s="208"/>
      <c r="F26" s="208"/>
      <c r="G26" s="208"/>
      <c r="H26" s="208"/>
      <c r="I26" s="208"/>
      <c r="J26" s="207" t="s">
        <v>1133</v>
      </c>
      <c r="K26" s="208"/>
      <c r="L26" s="208"/>
      <c r="M26" s="208"/>
      <c r="N26" s="208"/>
      <c r="O26" s="208"/>
      <c r="P26" s="208"/>
      <c r="Q26" s="208"/>
      <c r="R26" s="208"/>
      <c r="S26" s="208"/>
      <c r="T26" s="208"/>
      <c r="U26" s="207" t="s">
        <v>1134</v>
      </c>
      <c r="V26" s="208"/>
      <c r="W26" s="208"/>
      <c r="X26" s="208"/>
      <c r="Y26" s="208"/>
      <c r="Z26" s="208"/>
      <c r="AA26" s="208"/>
      <c r="AB26" s="207" t="s">
        <v>1135</v>
      </c>
      <c r="AC26" s="208"/>
      <c r="AD26" s="208"/>
      <c r="AE26" s="208"/>
      <c r="AF26" s="207" t="s">
        <v>1134</v>
      </c>
      <c r="AG26" s="208"/>
      <c r="AH26" s="1"/>
    </row>
    <row r="27" spans="2:34" ht="12.75" customHeight="1">
      <c r="B27" s="204" t="s">
        <v>1137</v>
      </c>
      <c r="C27" s="202"/>
      <c r="D27" s="202"/>
      <c r="E27" s="202"/>
      <c r="F27" s="202"/>
      <c r="G27" s="202"/>
      <c r="H27" s="202"/>
      <c r="I27" s="202"/>
      <c r="J27" s="296">
        <v>71638030.3999999</v>
      </c>
      <c r="K27" s="202"/>
      <c r="L27" s="202"/>
      <c r="M27" s="202"/>
      <c r="N27" s="202"/>
      <c r="O27" s="202"/>
      <c r="P27" s="202"/>
      <c r="Q27" s="202"/>
      <c r="R27" s="202"/>
      <c r="S27" s="202"/>
      <c r="T27" s="202"/>
      <c r="U27" s="295">
        <v>0.05287747292996228</v>
      </c>
      <c r="V27" s="202"/>
      <c r="W27" s="202"/>
      <c r="X27" s="202"/>
      <c r="Y27" s="202"/>
      <c r="Z27" s="202"/>
      <c r="AA27" s="202"/>
      <c r="AB27" s="201">
        <v>963</v>
      </c>
      <c r="AC27" s="202"/>
      <c r="AD27" s="202"/>
      <c r="AE27" s="202"/>
      <c r="AF27" s="295">
        <v>0.05737949115176071</v>
      </c>
      <c r="AG27" s="202"/>
      <c r="AH27" s="1"/>
    </row>
    <row r="28" spans="2:34" ht="12.75" customHeight="1">
      <c r="B28" s="204" t="s">
        <v>1138</v>
      </c>
      <c r="C28" s="202"/>
      <c r="D28" s="202"/>
      <c r="E28" s="202"/>
      <c r="F28" s="202"/>
      <c r="G28" s="202"/>
      <c r="H28" s="202"/>
      <c r="I28" s="202"/>
      <c r="J28" s="296">
        <v>823834837.879997</v>
      </c>
      <c r="K28" s="202"/>
      <c r="L28" s="202"/>
      <c r="M28" s="202"/>
      <c r="N28" s="202"/>
      <c r="O28" s="202"/>
      <c r="P28" s="202"/>
      <c r="Q28" s="202"/>
      <c r="R28" s="202"/>
      <c r="S28" s="202"/>
      <c r="T28" s="202"/>
      <c r="U28" s="295">
        <v>0.6080890847434504</v>
      </c>
      <c r="V28" s="202"/>
      <c r="W28" s="202"/>
      <c r="X28" s="202"/>
      <c r="Y28" s="202"/>
      <c r="Z28" s="202"/>
      <c r="AA28" s="202"/>
      <c r="AB28" s="201">
        <v>9261</v>
      </c>
      <c r="AC28" s="202"/>
      <c r="AD28" s="202"/>
      <c r="AE28" s="202"/>
      <c r="AF28" s="295">
        <v>0.5518083775248763</v>
      </c>
      <c r="AG28" s="202"/>
      <c r="AH28" s="1"/>
    </row>
    <row r="29" spans="2:34" ht="12.75" customHeight="1">
      <c r="B29" s="204" t="s">
        <v>1139</v>
      </c>
      <c r="C29" s="202"/>
      <c r="D29" s="202"/>
      <c r="E29" s="202"/>
      <c r="F29" s="202"/>
      <c r="G29" s="202"/>
      <c r="H29" s="202"/>
      <c r="I29" s="202"/>
      <c r="J29" s="296">
        <v>400623056.46000063</v>
      </c>
      <c r="K29" s="202"/>
      <c r="L29" s="202"/>
      <c r="M29" s="202"/>
      <c r="N29" s="202"/>
      <c r="O29" s="202"/>
      <c r="P29" s="202"/>
      <c r="Q29" s="202"/>
      <c r="R29" s="202"/>
      <c r="S29" s="202"/>
      <c r="T29" s="202"/>
      <c r="U29" s="295">
        <v>0.295707945972262</v>
      </c>
      <c r="V29" s="202"/>
      <c r="W29" s="202"/>
      <c r="X29" s="202"/>
      <c r="Y29" s="202"/>
      <c r="Z29" s="202"/>
      <c r="AA29" s="202"/>
      <c r="AB29" s="201">
        <v>5353</v>
      </c>
      <c r="AC29" s="202"/>
      <c r="AD29" s="202"/>
      <c r="AE29" s="202"/>
      <c r="AF29" s="295">
        <v>0.31895370315199906</v>
      </c>
      <c r="AG29" s="202"/>
      <c r="AH29" s="1"/>
    </row>
    <row r="30" spans="2:34" ht="12.75" customHeight="1">
      <c r="B30" s="204" t="s">
        <v>1140</v>
      </c>
      <c r="C30" s="202"/>
      <c r="D30" s="202"/>
      <c r="E30" s="202"/>
      <c r="F30" s="202"/>
      <c r="G30" s="202"/>
      <c r="H30" s="202"/>
      <c r="I30" s="202"/>
      <c r="J30" s="296">
        <v>20211708.26000001</v>
      </c>
      <c r="K30" s="202"/>
      <c r="L30" s="202"/>
      <c r="M30" s="202"/>
      <c r="N30" s="202"/>
      <c r="O30" s="202"/>
      <c r="P30" s="202"/>
      <c r="Q30" s="202"/>
      <c r="R30" s="202"/>
      <c r="S30" s="202"/>
      <c r="T30" s="202"/>
      <c r="U30" s="295">
        <v>0.014918668902801758</v>
      </c>
      <c r="V30" s="202"/>
      <c r="W30" s="202"/>
      <c r="X30" s="202"/>
      <c r="Y30" s="202"/>
      <c r="Z30" s="202"/>
      <c r="AA30" s="202"/>
      <c r="AB30" s="201">
        <v>298</v>
      </c>
      <c r="AC30" s="202"/>
      <c r="AD30" s="202"/>
      <c r="AE30" s="202"/>
      <c r="AF30" s="295">
        <v>0.017756062682476315</v>
      </c>
      <c r="AG30" s="202"/>
      <c r="AH30" s="1"/>
    </row>
    <row r="31" spans="2:34" ht="12.75" customHeight="1">
      <c r="B31" s="204" t="s">
        <v>1141</v>
      </c>
      <c r="C31" s="202"/>
      <c r="D31" s="202"/>
      <c r="E31" s="202"/>
      <c r="F31" s="202"/>
      <c r="G31" s="202"/>
      <c r="H31" s="202"/>
      <c r="I31" s="202"/>
      <c r="J31" s="296">
        <v>5976086.0600000005</v>
      </c>
      <c r="K31" s="202"/>
      <c r="L31" s="202"/>
      <c r="M31" s="202"/>
      <c r="N31" s="202"/>
      <c r="O31" s="202"/>
      <c r="P31" s="202"/>
      <c r="Q31" s="202"/>
      <c r="R31" s="202"/>
      <c r="S31" s="202"/>
      <c r="T31" s="202"/>
      <c r="U31" s="295">
        <v>0.004411069471066522</v>
      </c>
      <c r="V31" s="202"/>
      <c r="W31" s="202"/>
      <c r="X31" s="202"/>
      <c r="Y31" s="202"/>
      <c r="Z31" s="202"/>
      <c r="AA31" s="202"/>
      <c r="AB31" s="201">
        <v>138</v>
      </c>
      <c r="AC31" s="202"/>
      <c r="AD31" s="202"/>
      <c r="AE31" s="202"/>
      <c r="AF31" s="295">
        <v>0.008222606208663528</v>
      </c>
      <c r="AG31" s="202"/>
      <c r="AH31" s="1"/>
    </row>
    <row r="32" spans="2:34" ht="12.75" customHeight="1">
      <c r="B32" s="204" t="s">
        <v>1142</v>
      </c>
      <c r="C32" s="202"/>
      <c r="D32" s="202"/>
      <c r="E32" s="202"/>
      <c r="F32" s="202"/>
      <c r="G32" s="202"/>
      <c r="H32" s="202"/>
      <c r="I32" s="202"/>
      <c r="J32" s="296">
        <v>3539787.6999999993</v>
      </c>
      <c r="K32" s="202"/>
      <c r="L32" s="202"/>
      <c r="M32" s="202"/>
      <c r="N32" s="202"/>
      <c r="O32" s="202"/>
      <c r="P32" s="202"/>
      <c r="Q32" s="202"/>
      <c r="R32" s="202"/>
      <c r="S32" s="202"/>
      <c r="T32" s="202"/>
      <c r="U32" s="295">
        <v>0.0026127885878415172</v>
      </c>
      <c r="V32" s="202"/>
      <c r="W32" s="202"/>
      <c r="X32" s="202"/>
      <c r="Y32" s="202"/>
      <c r="Z32" s="202"/>
      <c r="AA32" s="202"/>
      <c r="AB32" s="201">
        <v>115</v>
      </c>
      <c r="AC32" s="202"/>
      <c r="AD32" s="202"/>
      <c r="AE32" s="202"/>
      <c r="AF32" s="295">
        <v>0.00685217184055294</v>
      </c>
      <c r="AG32" s="202"/>
      <c r="AH32" s="1"/>
    </row>
    <row r="33" spans="2:34" ht="12.75" customHeight="1">
      <c r="B33" s="204" t="s">
        <v>1143</v>
      </c>
      <c r="C33" s="202"/>
      <c r="D33" s="202"/>
      <c r="E33" s="202"/>
      <c r="F33" s="202"/>
      <c r="G33" s="202"/>
      <c r="H33" s="202"/>
      <c r="I33" s="202"/>
      <c r="J33" s="296">
        <v>8762839.019999998</v>
      </c>
      <c r="K33" s="202"/>
      <c r="L33" s="202"/>
      <c r="M33" s="202"/>
      <c r="N33" s="202"/>
      <c r="O33" s="202"/>
      <c r="P33" s="202"/>
      <c r="Q33" s="202"/>
      <c r="R33" s="202"/>
      <c r="S33" s="202"/>
      <c r="T33" s="202"/>
      <c r="U33" s="295">
        <v>0.006468027952226723</v>
      </c>
      <c r="V33" s="202"/>
      <c r="W33" s="202"/>
      <c r="X33" s="202"/>
      <c r="Y33" s="202"/>
      <c r="Z33" s="202"/>
      <c r="AA33" s="202"/>
      <c r="AB33" s="201">
        <v>201</v>
      </c>
      <c r="AC33" s="202"/>
      <c r="AD33" s="202"/>
      <c r="AE33" s="202"/>
      <c r="AF33" s="295">
        <v>0.011976404695227313</v>
      </c>
      <c r="AG33" s="202"/>
      <c r="AH33" s="1"/>
    </row>
    <row r="34" spans="2:34" ht="12.75" customHeight="1">
      <c r="B34" s="204" t="s">
        <v>1144</v>
      </c>
      <c r="C34" s="202"/>
      <c r="D34" s="202"/>
      <c r="E34" s="202"/>
      <c r="F34" s="202"/>
      <c r="G34" s="202"/>
      <c r="H34" s="202"/>
      <c r="I34" s="202"/>
      <c r="J34" s="296">
        <v>9688280.000000004</v>
      </c>
      <c r="K34" s="202"/>
      <c r="L34" s="202"/>
      <c r="M34" s="202"/>
      <c r="N34" s="202"/>
      <c r="O34" s="202"/>
      <c r="P34" s="202"/>
      <c r="Q34" s="202"/>
      <c r="R34" s="202"/>
      <c r="S34" s="202"/>
      <c r="T34" s="202"/>
      <c r="U34" s="295">
        <v>0.0071511145766773605</v>
      </c>
      <c r="V34" s="202"/>
      <c r="W34" s="202"/>
      <c r="X34" s="202"/>
      <c r="Y34" s="202"/>
      <c r="Z34" s="202"/>
      <c r="AA34" s="202"/>
      <c r="AB34" s="201">
        <v>171</v>
      </c>
      <c r="AC34" s="202"/>
      <c r="AD34" s="202"/>
      <c r="AE34" s="202"/>
      <c r="AF34" s="295">
        <v>0.010188881606387416</v>
      </c>
      <c r="AG34" s="202"/>
      <c r="AH34" s="1"/>
    </row>
    <row r="35" spans="2:34" ht="12.75" customHeight="1">
      <c r="B35" s="204" t="s">
        <v>1145</v>
      </c>
      <c r="C35" s="202"/>
      <c r="D35" s="202"/>
      <c r="E35" s="202"/>
      <c r="F35" s="202"/>
      <c r="G35" s="202"/>
      <c r="H35" s="202"/>
      <c r="I35" s="202"/>
      <c r="J35" s="296">
        <v>1958150.9200000002</v>
      </c>
      <c r="K35" s="202"/>
      <c r="L35" s="202"/>
      <c r="M35" s="202"/>
      <c r="N35" s="202"/>
      <c r="O35" s="202"/>
      <c r="P35" s="202"/>
      <c r="Q35" s="202"/>
      <c r="R35" s="202"/>
      <c r="S35" s="202"/>
      <c r="T35" s="202"/>
      <c r="U35" s="295">
        <v>0.0014453506285270637</v>
      </c>
      <c r="V35" s="202"/>
      <c r="W35" s="202"/>
      <c r="X35" s="202"/>
      <c r="Y35" s="202"/>
      <c r="Z35" s="202"/>
      <c r="AA35" s="202"/>
      <c r="AB35" s="201">
        <v>52</v>
      </c>
      <c r="AC35" s="202"/>
      <c r="AD35" s="202"/>
      <c r="AE35" s="202"/>
      <c r="AF35" s="295">
        <v>0.003098373353989156</v>
      </c>
      <c r="AG35" s="202"/>
      <c r="AH35" s="1"/>
    </row>
    <row r="36" spans="2:34" ht="12.75" customHeight="1">
      <c r="B36" s="204" t="s">
        <v>1146</v>
      </c>
      <c r="C36" s="202"/>
      <c r="D36" s="202"/>
      <c r="E36" s="202"/>
      <c r="F36" s="202"/>
      <c r="G36" s="202"/>
      <c r="H36" s="202"/>
      <c r="I36" s="202"/>
      <c r="J36" s="296">
        <v>1347972.28</v>
      </c>
      <c r="K36" s="202"/>
      <c r="L36" s="202"/>
      <c r="M36" s="202"/>
      <c r="N36" s="202"/>
      <c r="O36" s="202"/>
      <c r="P36" s="202"/>
      <c r="Q36" s="202"/>
      <c r="R36" s="202"/>
      <c r="S36" s="202"/>
      <c r="T36" s="202"/>
      <c r="U36" s="295">
        <v>0.0009949654861817591</v>
      </c>
      <c r="V36" s="202"/>
      <c r="W36" s="202"/>
      <c r="X36" s="202"/>
      <c r="Y36" s="202"/>
      <c r="Z36" s="202"/>
      <c r="AA36" s="202"/>
      <c r="AB36" s="201">
        <v>32</v>
      </c>
      <c r="AC36" s="202"/>
      <c r="AD36" s="202"/>
      <c r="AE36" s="202"/>
      <c r="AF36" s="295">
        <v>0.0019066912947625573</v>
      </c>
      <c r="AG36" s="202"/>
      <c r="AH36" s="1"/>
    </row>
    <row r="37" spans="2:34" ht="12.75" customHeight="1">
      <c r="B37" s="204" t="s">
        <v>1147</v>
      </c>
      <c r="C37" s="202"/>
      <c r="D37" s="202"/>
      <c r="E37" s="202"/>
      <c r="F37" s="202"/>
      <c r="G37" s="202"/>
      <c r="H37" s="202"/>
      <c r="I37" s="202"/>
      <c r="J37" s="296">
        <v>788073.3899999998</v>
      </c>
      <c r="K37" s="202"/>
      <c r="L37" s="202"/>
      <c r="M37" s="202"/>
      <c r="N37" s="202"/>
      <c r="O37" s="202"/>
      <c r="P37" s="202"/>
      <c r="Q37" s="202"/>
      <c r="R37" s="202"/>
      <c r="S37" s="202"/>
      <c r="T37" s="202"/>
      <c r="U37" s="295">
        <v>0.0005816928398766901</v>
      </c>
      <c r="V37" s="202"/>
      <c r="W37" s="202"/>
      <c r="X37" s="202"/>
      <c r="Y37" s="202"/>
      <c r="Z37" s="202"/>
      <c r="AA37" s="202"/>
      <c r="AB37" s="201">
        <v>26</v>
      </c>
      <c r="AC37" s="202"/>
      <c r="AD37" s="202"/>
      <c r="AE37" s="202"/>
      <c r="AF37" s="295">
        <v>0.001549186676994578</v>
      </c>
      <c r="AG37" s="202"/>
      <c r="AH37" s="1"/>
    </row>
    <row r="38" spans="2:34" ht="12.75" customHeight="1">
      <c r="B38" s="204" t="s">
        <v>1148</v>
      </c>
      <c r="C38" s="202"/>
      <c r="D38" s="202"/>
      <c r="E38" s="202"/>
      <c r="F38" s="202"/>
      <c r="G38" s="202"/>
      <c r="H38" s="202"/>
      <c r="I38" s="202"/>
      <c r="J38" s="296">
        <v>3084800.239999999</v>
      </c>
      <c r="K38" s="202"/>
      <c r="L38" s="202"/>
      <c r="M38" s="202"/>
      <c r="N38" s="202"/>
      <c r="O38" s="202"/>
      <c r="P38" s="202"/>
      <c r="Q38" s="202"/>
      <c r="R38" s="202"/>
      <c r="S38" s="202"/>
      <c r="T38" s="202"/>
      <c r="U38" s="295">
        <v>0.0022769531807918233</v>
      </c>
      <c r="V38" s="202"/>
      <c r="W38" s="202"/>
      <c r="X38" s="202"/>
      <c r="Y38" s="202"/>
      <c r="Z38" s="202"/>
      <c r="AA38" s="202"/>
      <c r="AB38" s="201">
        <v>77</v>
      </c>
      <c r="AC38" s="202"/>
      <c r="AD38" s="202"/>
      <c r="AE38" s="202"/>
      <c r="AF38" s="295">
        <v>0.004587975928022404</v>
      </c>
      <c r="AG38" s="202"/>
      <c r="AH38" s="1"/>
    </row>
    <row r="39" spans="2:34" ht="12.75" customHeight="1">
      <c r="B39" s="204" t="s">
        <v>1149</v>
      </c>
      <c r="C39" s="202"/>
      <c r="D39" s="202"/>
      <c r="E39" s="202"/>
      <c r="F39" s="202"/>
      <c r="G39" s="202"/>
      <c r="H39" s="202"/>
      <c r="I39" s="202"/>
      <c r="J39" s="296">
        <v>2185370.3700000006</v>
      </c>
      <c r="K39" s="202"/>
      <c r="L39" s="202"/>
      <c r="M39" s="202"/>
      <c r="N39" s="202"/>
      <c r="O39" s="202"/>
      <c r="P39" s="202"/>
      <c r="Q39" s="202"/>
      <c r="R39" s="202"/>
      <c r="S39" s="202"/>
      <c r="T39" s="202"/>
      <c r="U39" s="295">
        <v>0.0016130658804602877</v>
      </c>
      <c r="V39" s="202"/>
      <c r="W39" s="202"/>
      <c r="X39" s="202"/>
      <c r="Y39" s="202"/>
      <c r="Z39" s="202"/>
      <c r="AA39" s="202"/>
      <c r="AB39" s="201">
        <v>65</v>
      </c>
      <c r="AC39" s="202"/>
      <c r="AD39" s="202"/>
      <c r="AE39" s="202"/>
      <c r="AF39" s="295">
        <v>0.0038729666924864447</v>
      </c>
      <c r="AG39" s="202"/>
      <c r="AH39" s="1"/>
    </row>
    <row r="40" spans="2:34" ht="12.75" customHeight="1">
      <c r="B40" s="204" t="s">
        <v>1150</v>
      </c>
      <c r="C40" s="202"/>
      <c r="D40" s="202"/>
      <c r="E40" s="202"/>
      <c r="F40" s="202"/>
      <c r="G40" s="202"/>
      <c r="H40" s="202"/>
      <c r="I40" s="202"/>
      <c r="J40" s="296">
        <v>1060495.93</v>
      </c>
      <c r="K40" s="202"/>
      <c r="L40" s="202"/>
      <c r="M40" s="202"/>
      <c r="N40" s="202"/>
      <c r="O40" s="202"/>
      <c r="P40" s="202"/>
      <c r="Q40" s="202"/>
      <c r="R40" s="202"/>
      <c r="S40" s="202"/>
      <c r="T40" s="202"/>
      <c r="U40" s="295">
        <v>0.0007827734028671767</v>
      </c>
      <c r="V40" s="202"/>
      <c r="W40" s="202"/>
      <c r="X40" s="202"/>
      <c r="Y40" s="202"/>
      <c r="Z40" s="202"/>
      <c r="AA40" s="202"/>
      <c r="AB40" s="201">
        <v>27</v>
      </c>
      <c r="AC40" s="202"/>
      <c r="AD40" s="202"/>
      <c r="AE40" s="202"/>
      <c r="AF40" s="295">
        <v>0.0016087707799559078</v>
      </c>
      <c r="AG40" s="202"/>
      <c r="AH40" s="1"/>
    </row>
    <row r="41" spans="2:34" ht="12.75" customHeight="1">
      <c r="B41" s="204" t="s">
        <v>1151</v>
      </c>
      <c r="C41" s="202"/>
      <c r="D41" s="202"/>
      <c r="E41" s="202"/>
      <c r="F41" s="202"/>
      <c r="G41" s="202"/>
      <c r="H41" s="202"/>
      <c r="I41" s="202"/>
      <c r="J41" s="296">
        <v>85017.52</v>
      </c>
      <c r="K41" s="202"/>
      <c r="L41" s="202"/>
      <c r="M41" s="202"/>
      <c r="N41" s="202"/>
      <c r="O41" s="202"/>
      <c r="P41" s="202"/>
      <c r="Q41" s="202"/>
      <c r="R41" s="202"/>
      <c r="S41" s="202"/>
      <c r="T41" s="202"/>
      <c r="U41" s="295">
        <v>6.275314364830072E-05</v>
      </c>
      <c r="V41" s="202"/>
      <c r="W41" s="202"/>
      <c r="X41" s="202"/>
      <c r="Y41" s="202"/>
      <c r="Z41" s="202"/>
      <c r="AA41" s="202"/>
      <c r="AB41" s="201">
        <v>3</v>
      </c>
      <c r="AC41" s="202"/>
      <c r="AD41" s="202"/>
      <c r="AE41" s="202"/>
      <c r="AF41" s="295">
        <v>0.00017875230888398974</v>
      </c>
      <c r="AG41" s="202"/>
      <c r="AH41" s="1"/>
    </row>
    <row r="42" spans="2:34" ht="12.75" customHeight="1">
      <c r="B42" s="204" t="s">
        <v>1152</v>
      </c>
      <c r="C42" s="202"/>
      <c r="D42" s="202"/>
      <c r="E42" s="202"/>
      <c r="F42" s="202"/>
      <c r="G42" s="202"/>
      <c r="H42" s="202"/>
      <c r="I42" s="202"/>
      <c r="J42" s="296">
        <v>8497.67</v>
      </c>
      <c r="K42" s="202"/>
      <c r="L42" s="202"/>
      <c r="M42" s="202"/>
      <c r="N42" s="202"/>
      <c r="O42" s="202"/>
      <c r="P42" s="202"/>
      <c r="Q42" s="202"/>
      <c r="R42" s="202"/>
      <c r="S42" s="202"/>
      <c r="T42" s="202"/>
      <c r="U42" s="295">
        <v>6.2723013584241874E-06</v>
      </c>
      <c r="V42" s="202"/>
      <c r="W42" s="202"/>
      <c r="X42" s="202"/>
      <c r="Y42" s="202"/>
      <c r="Z42" s="202"/>
      <c r="AA42" s="202"/>
      <c r="AB42" s="201">
        <v>1</v>
      </c>
      <c r="AC42" s="202"/>
      <c r="AD42" s="202"/>
      <c r="AE42" s="202"/>
      <c r="AF42" s="295">
        <v>5.9584102961329916E-05</v>
      </c>
      <c r="AG42" s="202"/>
      <c r="AH42" s="1"/>
    </row>
    <row r="43" spans="2:34" ht="12.75" customHeight="1">
      <c r="B43" s="304"/>
      <c r="C43" s="300"/>
      <c r="D43" s="300"/>
      <c r="E43" s="300"/>
      <c r="F43" s="300"/>
      <c r="G43" s="300"/>
      <c r="H43" s="300"/>
      <c r="I43" s="300"/>
      <c r="J43" s="301">
        <v>1354793004.0999975</v>
      </c>
      <c r="K43" s="300"/>
      <c r="L43" s="300"/>
      <c r="M43" s="300"/>
      <c r="N43" s="300"/>
      <c r="O43" s="300"/>
      <c r="P43" s="300"/>
      <c r="Q43" s="300"/>
      <c r="R43" s="300"/>
      <c r="S43" s="300"/>
      <c r="T43" s="300"/>
      <c r="U43" s="302">
        <v>0.9999999999999982</v>
      </c>
      <c r="V43" s="300"/>
      <c r="W43" s="300"/>
      <c r="X43" s="300"/>
      <c r="Y43" s="300"/>
      <c r="Z43" s="300"/>
      <c r="AA43" s="300"/>
      <c r="AB43" s="303">
        <v>16783</v>
      </c>
      <c r="AC43" s="300"/>
      <c r="AD43" s="300"/>
      <c r="AE43" s="300"/>
      <c r="AF43" s="302">
        <v>1</v>
      </c>
      <c r="AG43" s="300"/>
      <c r="AH43" s="1"/>
    </row>
    <row r="44" spans="2:34" ht="8.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8.75" customHeight="1">
      <c r="B45" s="220" t="s">
        <v>1120</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2"/>
    </row>
    <row r="46" spans="2:34" ht="9"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3.5" customHeight="1">
      <c r="B47" s="207" t="s">
        <v>1136</v>
      </c>
      <c r="C47" s="208"/>
      <c r="D47" s="208"/>
      <c r="E47" s="208"/>
      <c r="F47" s="208"/>
      <c r="G47" s="208"/>
      <c r="H47" s="208"/>
      <c r="I47" s="208"/>
      <c r="J47" s="207" t="s">
        <v>1133</v>
      </c>
      <c r="K47" s="208"/>
      <c r="L47" s="208"/>
      <c r="M47" s="208"/>
      <c r="N47" s="208"/>
      <c r="O47" s="208"/>
      <c r="P47" s="208"/>
      <c r="Q47" s="208"/>
      <c r="R47" s="208"/>
      <c r="S47" s="208"/>
      <c r="T47" s="208"/>
      <c r="U47" s="207" t="s">
        <v>1134</v>
      </c>
      <c r="V47" s="208"/>
      <c r="W47" s="208"/>
      <c r="X47" s="208"/>
      <c r="Y47" s="208"/>
      <c r="Z47" s="208"/>
      <c r="AA47" s="208"/>
      <c r="AB47" s="207" t="s">
        <v>1135</v>
      </c>
      <c r="AC47" s="208"/>
      <c r="AD47" s="208"/>
      <c r="AE47" s="207" t="s">
        <v>1134</v>
      </c>
      <c r="AF47" s="208"/>
      <c r="AG47" s="208"/>
      <c r="AH47" s="208"/>
    </row>
    <row r="48" spans="2:34" ht="10.5" customHeight="1">
      <c r="B48" s="204" t="s">
        <v>1153</v>
      </c>
      <c r="C48" s="202"/>
      <c r="D48" s="202"/>
      <c r="E48" s="202"/>
      <c r="F48" s="202"/>
      <c r="G48" s="202"/>
      <c r="H48" s="202"/>
      <c r="I48" s="202"/>
      <c r="J48" s="296">
        <v>0</v>
      </c>
      <c r="K48" s="202"/>
      <c r="L48" s="202"/>
      <c r="M48" s="202"/>
      <c r="N48" s="202"/>
      <c r="O48" s="202"/>
      <c r="P48" s="202"/>
      <c r="Q48" s="202"/>
      <c r="R48" s="202"/>
      <c r="S48" s="202"/>
      <c r="T48" s="202"/>
      <c r="U48" s="295">
        <v>0</v>
      </c>
      <c r="V48" s="202"/>
      <c r="W48" s="202"/>
      <c r="X48" s="202"/>
      <c r="Y48" s="202"/>
      <c r="Z48" s="202"/>
      <c r="AA48" s="202"/>
      <c r="AB48" s="201">
        <v>95</v>
      </c>
      <c r="AC48" s="202"/>
      <c r="AD48" s="202"/>
      <c r="AE48" s="295">
        <v>0.0056604897813263425</v>
      </c>
      <c r="AF48" s="202"/>
      <c r="AG48" s="202"/>
      <c r="AH48" s="202"/>
    </row>
    <row r="49" spans="2:34" ht="10.5" customHeight="1">
      <c r="B49" s="204" t="s">
        <v>1137</v>
      </c>
      <c r="C49" s="202"/>
      <c r="D49" s="202"/>
      <c r="E49" s="202"/>
      <c r="F49" s="202"/>
      <c r="G49" s="202"/>
      <c r="H49" s="202"/>
      <c r="I49" s="202"/>
      <c r="J49" s="296">
        <v>625386.54</v>
      </c>
      <c r="K49" s="202"/>
      <c r="L49" s="202"/>
      <c r="M49" s="202"/>
      <c r="N49" s="202"/>
      <c r="O49" s="202"/>
      <c r="P49" s="202"/>
      <c r="Q49" s="202"/>
      <c r="R49" s="202"/>
      <c r="S49" s="202"/>
      <c r="T49" s="202"/>
      <c r="U49" s="295">
        <v>0.00046161039960156093</v>
      </c>
      <c r="V49" s="202"/>
      <c r="W49" s="202"/>
      <c r="X49" s="202"/>
      <c r="Y49" s="202"/>
      <c r="Z49" s="202"/>
      <c r="AA49" s="202"/>
      <c r="AB49" s="201">
        <v>23</v>
      </c>
      <c r="AC49" s="202"/>
      <c r="AD49" s="202"/>
      <c r="AE49" s="295">
        <v>0.001370434368110588</v>
      </c>
      <c r="AF49" s="202"/>
      <c r="AG49" s="202"/>
      <c r="AH49" s="202"/>
    </row>
    <row r="50" spans="2:34" ht="10.5" customHeight="1">
      <c r="B50" s="204" t="s">
        <v>1138</v>
      </c>
      <c r="C50" s="202"/>
      <c r="D50" s="202"/>
      <c r="E50" s="202"/>
      <c r="F50" s="202"/>
      <c r="G50" s="202"/>
      <c r="H50" s="202"/>
      <c r="I50" s="202"/>
      <c r="J50" s="296">
        <v>1808808.4200000002</v>
      </c>
      <c r="K50" s="202"/>
      <c r="L50" s="202"/>
      <c r="M50" s="202"/>
      <c r="N50" s="202"/>
      <c r="O50" s="202"/>
      <c r="P50" s="202"/>
      <c r="Q50" s="202"/>
      <c r="R50" s="202"/>
      <c r="S50" s="202"/>
      <c r="T50" s="202"/>
      <c r="U50" s="295">
        <v>0.0013351179217238479</v>
      </c>
      <c r="V50" s="202"/>
      <c r="W50" s="202"/>
      <c r="X50" s="202"/>
      <c r="Y50" s="202"/>
      <c r="Z50" s="202"/>
      <c r="AA50" s="202"/>
      <c r="AB50" s="201">
        <v>66</v>
      </c>
      <c r="AC50" s="202"/>
      <c r="AD50" s="202"/>
      <c r="AE50" s="295">
        <v>0.003932550795447774</v>
      </c>
      <c r="AF50" s="202"/>
      <c r="AG50" s="202"/>
      <c r="AH50" s="202"/>
    </row>
    <row r="51" spans="2:34" ht="10.5" customHeight="1">
      <c r="B51" s="204" t="s">
        <v>1139</v>
      </c>
      <c r="C51" s="202"/>
      <c r="D51" s="202"/>
      <c r="E51" s="202"/>
      <c r="F51" s="202"/>
      <c r="G51" s="202"/>
      <c r="H51" s="202"/>
      <c r="I51" s="202"/>
      <c r="J51" s="296">
        <v>3998560.600000001</v>
      </c>
      <c r="K51" s="202"/>
      <c r="L51" s="202"/>
      <c r="M51" s="202"/>
      <c r="N51" s="202"/>
      <c r="O51" s="202"/>
      <c r="P51" s="202"/>
      <c r="Q51" s="202"/>
      <c r="R51" s="202"/>
      <c r="S51" s="202"/>
      <c r="T51" s="202"/>
      <c r="U51" s="295">
        <v>0.0029514181043887797</v>
      </c>
      <c r="V51" s="202"/>
      <c r="W51" s="202"/>
      <c r="X51" s="202"/>
      <c r="Y51" s="202"/>
      <c r="Z51" s="202"/>
      <c r="AA51" s="202"/>
      <c r="AB51" s="201">
        <v>116</v>
      </c>
      <c r="AC51" s="202"/>
      <c r="AD51" s="202"/>
      <c r="AE51" s="295">
        <v>0.0069117559435142705</v>
      </c>
      <c r="AF51" s="202"/>
      <c r="AG51" s="202"/>
      <c r="AH51" s="202"/>
    </row>
    <row r="52" spans="2:34" ht="10.5" customHeight="1">
      <c r="B52" s="204" t="s">
        <v>1140</v>
      </c>
      <c r="C52" s="202"/>
      <c r="D52" s="202"/>
      <c r="E52" s="202"/>
      <c r="F52" s="202"/>
      <c r="G52" s="202"/>
      <c r="H52" s="202"/>
      <c r="I52" s="202"/>
      <c r="J52" s="296">
        <v>9410206.680000003</v>
      </c>
      <c r="K52" s="202"/>
      <c r="L52" s="202"/>
      <c r="M52" s="202"/>
      <c r="N52" s="202"/>
      <c r="O52" s="202"/>
      <c r="P52" s="202"/>
      <c r="Q52" s="202"/>
      <c r="R52" s="202"/>
      <c r="S52" s="202"/>
      <c r="T52" s="202"/>
      <c r="U52" s="295">
        <v>0.006945863059169901</v>
      </c>
      <c r="V52" s="202"/>
      <c r="W52" s="202"/>
      <c r="X52" s="202"/>
      <c r="Y52" s="202"/>
      <c r="Z52" s="202"/>
      <c r="AA52" s="202"/>
      <c r="AB52" s="201">
        <v>179</v>
      </c>
      <c r="AC52" s="202"/>
      <c r="AD52" s="202"/>
      <c r="AE52" s="295">
        <v>0.010665554430078055</v>
      </c>
      <c r="AF52" s="202"/>
      <c r="AG52" s="202"/>
      <c r="AH52" s="202"/>
    </row>
    <row r="53" spans="2:34" ht="10.5" customHeight="1">
      <c r="B53" s="204" t="s">
        <v>1141</v>
      </c>
      <c r="C53" s="202"/>
      <c r="D53" s="202"/>
      <c r="E53" s="202"/>
      <c r="F53" s="202"/>
      <c r="G53" s="202"/>
      <c r="H53" s="202"/>
      <c r="I53" s="202"/>
      <c r="J53" s="296">
        <v>6381544.200000002</v>
      </c>
      <c r="K53" s="202"/>
      <c r="L53" s="202"/>
      <c r="M53" s="202"/>
      <c r="N53" s="202"/>
      <c r="O53" s="202"/>
      <c r="P53" s="202"/>
      <c r="Q53" s="202"/>
      <c r="R53" s="202"/>
      <c r="S53" s="202"/>
      <c r="T53" s="202"/>
      <c r="U53" s="295">
        <v>0.004710346289571605</v>
      </c>
      <c r="V53" s="202"/>
      <c r="W53" s="202"/>
      <c r="X53" s="202"/>
      <c r="Y53" s="202"/>
      <c r="Z53" s="202"/>
      <c r="AA53" s="202"/>
      <c r="AB53" s="201">
        <v>183</v>
      </c>
      <c r="AC53" s="202"/>
      <c r="AD53" s="202"/>
      <c r="AE53" s="295">
        <v>0.010903890841923374</v>
      </c>
      <c r="AF53" s="202"/>
      <c r="AG53" s="202"/>
      <c r="AH53" s="202"/>
    </row>
    <row r="54" spans="2:34" ht="10.5" customHeight="1">
      <c r="B54" s="204" t="s">
        <v>1142</v>
      </c>
      <c r="C54" s="202"/>
      <c r="D54" s="202"/>
      <c r="E54" s="202"/>
      <c r="F54" s="202"/>
      <c r="G54" s="202"/>
      <c r="H54" s="202"/>
      <c r="I54" s="202"/>
      <c r="J54" s="296">
        <v>11255656.849999998</v>
      </c>
      <c r="K54" s="202"/>
      <c r="L54" s="202"/>
      <c r="M54" s="202"/>
      <c r="N54" s="202"/>
      <c r="O54" s="202"/>
      <c r="P54" s="202"/>
      <c r="Q54" s="202"/>
      <c r="R54" s="202"/>
      <c r="S54" s="202"/>
      <c r="T54" s="202"/>
      <c r="U54" s="295">
        <v>0.008308026994483356</v>
      </c>
      <c r="V54" s="202"/>
      <c r="W54" s="202"/>
      <c r="X54" s="202"/>
      <c r="Y54" s="202"/>
      <c r="Z54" s="202"/>
      <c r="AA54" s="202"/>
      <c r="AB54" s="201">
        <v>277</v>
      </c>
      <c r="AC54" s="202"/>
      <c r="AD54" s="202"/>
      <c r="AE54" s="295">
        <v>0.016504796520288387</v>
      </c>
      <c r="AF54" s="202"/>
      <c r="AG54" s="202"/>
      <c r="AH54" s="202"/>
    </row>
    <row r="55" spans="2:34" ht="10.5" customHeight="1">
      <c r="B55" s="204" t="s">
        <v>1143</v>
      </c>
      <c r="C55" s="202"/>
      <c r="D55" s="202"/>
      <c r="E55" s="202"/>
      <c r="F55" s="202"/>
      <c r="G55" s="202"/>
      <c r="H55" s="202"/>
      <c r="I55" s="202"/>
      <c r="J55" s="296">
        <v>19808110.419999994</v>
      </c>
      <c r="K55" s="202"/>
      <c r="L55" s="202"/>
      <c r="M55" s="202"/>
      <c r="N55" s="202"/>
      <c r="O55" s="202"/>
      <c r="P55" s="202"/>
      <c r="Q55" s="202"/>
      <c r="R55" s="202"/>
      <c r="S55" s="202"/>
      <c r="T55" s="202"/>
      <c r="U55" s="295">
        <v>0.014620765209190527</v>
      </c>
      <c r="V55" s="202"/>
      <c r="W55" s="202"/>
      <c r="X55" s="202"/>
      <c r="Y55" s="202"/>
      <c r="Z55" s="202"/>
      <c r="AA55" s="202"/>
      <c r="AB55" s="201">
        <v>411</v>
      </c>
      <c r="AC55" s="202"/>
      <c r="AD55" s="202"/>
      <c r="AE55" s="295">
        <v>0.024489066317106595</v>
      </c>
      <c r="AF55" s="202"/>
      <c r="AG55" s="202"/>
      <c r="AH55" s="202"/>
    </row>
    <row r="56" spans="2:34" ht="10.5" customHeight="1">
      <c r="B56" s="204" t="s">
        <v>1144</v>
      </c>
      <c r="C56" s="202"/>
      <c r="D56" s="202"/>
      <c r="E56" s="202"/>
      <c r="F56" s="202"/>
      <c r="G56" s="202"/>
      <c r="H56" s="202"/>
      <c r="I56" s="202"/>
      <c r="J56" s="296">
        <v>100955844.41999996</v>
      </c>
      <c r="K56" s="202"/>
      <c r="L56" s="202"/>
      <c r="M56" s="202"/>
      <c r="N56" s="202"/>
      <c r="O56" s="202"/>
      <c r="P56" s="202"/>
      <c r="Q56" s="202"/>
      <c r="R56" s="202"/>
      <c r="S56" s="202"/>
      <c r="T56" s="202"/>
      <c r="U56" s="295">
        <v>0.07451754187870624</v>
      </c>
      <c r="V56" s="202"/>
      <c r="W56" s="202"/>
      <c r="X56" s="202"/>
      <c r="Y56" s="202"/>
      <c r="Z56" s="202"/>
      <c r="AA56" s="202"/>
      <c r="AB56" s="201">
        <v>1911</v>
      </c>
      <c r="AC56" s="202"/>
      <c r="AD56" s="202"/>
      <c r="AE56" s="295">
        <v>0.11386522075910147</v>
      </c>
      <c r="AF56" s="202"/>
      <c r="AG56" s="202"/>
      <c r="AH56" s="202"/>
    </row>
    <row r="57" spans="2:34" ht="10.5" customHeight="1">
      <c r="B57" s="204" t="s">
        <v>1145</v>
      </c>
      <c r="C57" s="202"/>
      <c r="D57" s="202"/>
      <c r="E57" s="202"/>
      <c r="F57" s="202"/>
      <c r="G57" s="202"/>
      <c r="H57" s="202"/>
      <c r="I57" s="202"/>
      <c r="J57" s="296">
        <v>142640693.73999992</v>
      </c>
      <c r="K57" s="202"/>
      <c r="L57" s="202"/>
      <c r="M57" s="202"/>
      <c r="N57" s="202"/>
      <c r="O57" s="202"/>
      <c r="P57" s="202"/>
      <c r="Q57" s="202"/>
      <c r="R57" s="202"/>
      <c r="S57" s="202"/>
      <c r="T57" s="202"/>
      <c r="U57" s="295">
        <v>0.10528596863751694</v>
      </c>
      <c r="V57" s="202"/>
      <c r="W57" s="202"/>
      <c r="X57" s="202"/>
      <c r="Y57" s="202"/>
      <c r="Z57" s="202"/>
      <c r="AA57" s="202"/>
      <c r="AB57" s="201">
        <v>2539</v>
      </c>
      <c r="AC57" s="202"/>
      <c r="AD57" s="202"/>
      <c r="AE57" s="295">
        <v>0.15128403741881666</v>
      </c>
      <c r="AF57" s="202"/>
      <c r="AG57" s="202"/>
      <c r="AH57" s="202"/>
    </row>
    <row r="58" spans="2:34" ht="10.5" customHeight="1">
      <c r="B58" s="204" t="s">
        <v>1146</v>
      </c>
      <c r="C58" s="202"/>
      <c r="D58" s="202"/>
      <c r="E58" s="202"/>
      <c r="F58" s="202"/>
      <c r="G58" s="202"/>
      <c r="H58" s="202"/>
      <c r="I58" s="202"/>
      <c r="J58" s="296">
        <v>28586993.49000001</v>
      </c>
      <c r="K58" s="202"/>
      <c r="L58" s="202"/>
      <c r="M58" s="202"/>
      <c r="N58" s="202"/>
      <c r="O58" s="202"/>
      <c r="P58" s="202"/>
      <c r="Q58" s="202"/>
      <c r="R58" s="202"/>
      <c r="S58" s="202"/>
      <c r="T58" s="202"/>
      <c r="U58" s="295">
        <v>0.021100635597827426</v>
      </c>
      <c r="V58" s="202"/>
      <c r="W58" s="202"/>
      <c r="X58" s="202"/>
      <c r="Y58" s="202"/>
      <c r="Z58" s="202"/>
      <c r="AA58" s="202"/>
      <c r="AB58" s="201">
        <v>513</v>
      </c>
      <c r="AC58" s="202"/>
      <c r="AD58" s="202"/>
      <c r="AE58" s="295">
        <v>0.03056664481916225</v>
      </c>
      <c r="AF58" s="202"/>
      <c r="AG58" s="202"/>
      <c r="AH58" s="202"/>
    </row>
    <row r="59" spans="2:34" ht="10.5" customHeight="1">
      <c r="B59" s="204" t="s">
        <v>1147</v>
      </c>
      <c r="C59" s="202"/>
      <c r="D59" s="202"/>
      <c r="E59" s="202"/>
      <c r="F59" s="202"/>
      <c r="G59" s="202"/>
      <c r="H59" s="202"/>
      <c r="I59" s="202"/>
      <c r="J59" s="296">
        <v>60126156.44000001</v>
      </c>
      <c r="K59" s="202"/>
      <c r="L59" s="202"/>
      <c r="M59" s="202"/>
      <c r="N59" s="202"/>
      <c r="O59" s="202"/>
      <c r="P59" s="202"/>
      <c r="Q59" s="202"/>
      <c r="R59" s="202"/>
      <c r="S59" s="202"/>
      <c r="T59" s="202"/>
      <c r="U59" s="295">
        <v>0.04438032692672658</v>
      </c>
      <c r="V59" s="202"/>
      <c r="W59" s="202"/>
      <c r="X59" s="202"/>
      <c r="Y59" s="202"/>
      <c r="Z59" s="202"/>
      <c r="AA59" s="202"/>
      <c r="AB59" s="201">
        <v>841</v>
      </c>
      <c r="AC59" s="202"/>
      <c r="AD59" s="202"/>
      <c r="AE59" s="295">
        <v>0.05011023059047846</v>
      </c>
      <c r="AF59" s="202"/>
      <c r="AG59" s="202"/>
      <c r="AH59" s="202"/>
    </row>
    <row r="60" spans="2:34" ht="10.5" customHeight="1">
      <c r="B60" s="204" t="s">
        <v>1148</v>
      </c>
      <c r="C60" s="202"/>
      <c r="D60" s="202"/>
      <c r="E60" s="202"/>
      <c r="F60" s="202"/>
      <c r="G60" s="202"/>
      <c r="H60" s="202"/>
      <c r="I60" s="202"/>
      <c r="J60" s="296">
        <v>75557173.65000004</v>
      </c>
      <c r="K60" s="202"/>
      <c r="L60" s="202"/>
      <c r="M60" s="202"/>
      <c r="N60" s="202"/>
      <c r="O60" s="202"/>
      <c r="P60" s="202"/>
      <c r="Q60" s="202"/>
      <c r="R60" s="202"/>
      <c r="S60" s="202"/>
      <c r="T60" s="202"/>
      <c r="U60" s="295">
        <v>0.05577027148895952</v>
      </c>
      <c r="V60" s="202"/>
      <c r="W60" s="202"/>
      <c r="X60" s="202"/>
      <c r="Y60" s="202"/>
      <c r="Z60" s="202"/>
      <c r="AA60" s="202"/>
      <c r="AB60" s="201">
        <v>938</v>
      </c>
      <c r="AC60" s="202"/>
      <c r="AD60" s="202"/>
      <c r="AE60" s="295">
        <v>0.05588988857772746</v>
      </c>
      <c r="AF60" s="202"/>
      <c r="AG60" s="202"/>
      <c r="AH60" s="202"/>
    </row>
    <row r="61" spans="2:34" ht="10.5" customHeight="1">
      <c r="B61" s="204" t="s">
        <v>1149</v>
      </c>
      <c r="C61" s="202"/>
      <c r="D61" s="202"/>
      <c r="E61" s="202"/>
      <c r="F61" s="202"/>
      <c r="G61" s="202"/>
      <c r="H61" s="202"/>
      <c r="I61" s="202"/>
      <c r="J61" s="296">
        <v>55480963.900000036</v>
      </c>
      <c r="K61" s="202"/>
      <c r="L61" s="202"/>
      <c r="M61" s="202"/>
      <c r="N61" s="202"/>
      <c r="O61" s="202"/>
      <c r="P61" s="202"/>
      <c r="Q61" s="202"/>
      <c r="R61" s="202"/>
      <c r="S61" s="202"/>
      <c r="T61" s="202"/>
      <c r="U61" s="295">
        <v>0.04095161676514303</v>
      </c>
      <c r="V61" s="202"/>
      <c r="W61" s="202"/>
      <c r="X61" s="202"/>
      <c r="Y61" s="202"/>
      <c r="Z61" s="202"/>
      <c r="AA61" s="202"/>
      <c r="AB61" s="201">
        <v>642</v>
      </c>
      <c r="AC61" s="202"/>
      <c r="AD61" s="202"/>
      <c r="AE61" s="295">
        <v>0.038252994101173804</v>
      </c>
      <c r="AF61" s="202"/>
      <c r="AG61" s="202"/>
      <c r="AH61" s="202"/>
    </row>
    <row r="62" spans="2:34" ht="10.5" customHeight="1">
      <c r="B62" s="204" t="s">
        <v>1150</v>
      </c>
      <c r="C62" s="202"/>
      <c r="D62" s="202"/>
      <c r="E62" s="202"/>
      <c r="F62" s="202"/>
      <c r="G62" s="202"/>
      <c r="H62" s="202"/>
      <c r="I62" s="202"/>
      <c r="J62" s="296">
        <v>110202871.48</v>
      </c>
      <c r="K62" s="202"/>
      <c r="L62" s="202"/>
      <c r="M62" s="202"/>
      <c r="N62" s="202"/>
      <c r="O62" s="202"/>
      <c r="P62" s="202"/>
      <c r="Q62" s="202"/>
      <c r="R62" s="202"/>
      <c r="S62" s="202"/>
      <c r="T62" s="202"/>
      <c r="U62" s="295">
        <v>0.08134295877414033</v>
      </c>
      <c r="V62" s="202"/>
      <c r="W62" s="202"/>
      <c r="X62" s="202"/>
      <c r="Y62" s="202"/>
      <c r="Z62" s="202"/>
      <c r="AA62" s="202"/>
      <c r="AB62" s="201">
        <v>1204</v>
      </c>
      <c r="AC62" s="202"/>
      <c r="AD62" s="202"/>
      <c r="AE62" s="295">
        <v>0.07173925996544123</v>
      </c>
      <c r="AF62" s="202"/>
      <c r="AG62" s="202"/>
      <c r="AH62" s="202"/>
    </row>
    <row r="63" spans="2:34" ht="10.5" customHeight="1">
      <c r="B63" s="204" t="s">
        <v>1151</v>
      </c>
      <c r="C63" s="202"/>
      <c r="D63" s="202"/>
      <c r="E63" s="202"/>
      <c r="F63" s="202"/>
      <c r="G63" s="202"/>
      <c r="H63" s="202"/>
      <c r="I63" s="202"/>
      <c r="J63" s="296">
        <v>21881568.03000002</v>
      </c>
      <c r="K63" s="202"/>
      <c r="L63" s="202"/>
      <c r="M63" s="202"/>
      <c r="N63" s="202"/>
      <c r="O63" s="202"/>
      <c r="P63" s="202"/>
      <c r="Q63" s="202"/>
      <c r="R63" s="202"/>
      <c r="S63" s="202"/>
      <c r="T63" s="202"/>
      <c r="U63" s="295">
        <v>0.016151226027725268</v>
      </c>
      <c r="V63" s="202"/>
      <c r="W63" s="202"/>
      <c r="X63" s="202"/>
      <c r="Y63" s="202"/>
      <c r="Z63" s="202"/>
      <c r="AA63" s="202"/>
      <c r="AB63" s="201">
        <v>290</v>
      </c>
      <c r="AC63" s="202"/>
      <c r="AD63" s="202"/>
      <c r="AE63" s="295">
        <v>0.017279389858785677</v>
      </c>
      <c r="AF63" s="202"/>
      <c r="AG63" s="202"/>
      <c r="AH63" s="202"/>
    </row>
    <row r="64" spans="2:34" ht="10.5" customHeight="1">
      <c r="B64" s="204" t="s">
        <v>1154</v>
      </c>
      <c r="C64" s="202"/>
      <c r="D64" s="202"/>
      <c r="E64" s="202"/>
      <c r="F64" s="202"/>
      <c r="G64" s="202"/>
      <c r="H64" s="202"/>
      <c r="I64" s="202"/>
      <c r="J64" s="296">
        <v>44510476.509999976</v>
      </c>
      <c r="K64" s="202"/>
      <c r="L64" s="202"/>
      <c r="M64" s="202"/>
      <c r="N64" s="202"/>
      <c r="O64" s="202"/>
      <c r="P64" s="202"/>
      <c r="Q64" s="202"/>
      <c r="R64" s="202"/>
      <c r="S64" s="202"/>
      <c r="T64" s="202"/>
      <c r="U64" s="295">
        <v>0.032854079092007604</v>
      </c>
      <c r="V64" s="202"/>
      <c r="W64" s="202"/>
      <c r="X64" s="202"/>
      <c r="Y64" s="202"/>
      <c r="Z64" s="202"/>
      <c r="AA64" s="202"/>
      <c r="AB64" s="201">
        <v>491</v>
      </c>
      <c r="AC64" s="202"/>
      <c r="AD64" s="202"/>
      <c r="AE64" s="295">
        <v>0.02925579455401299</v>
      </c>
      <c r="AF64" s="202"/>
      <c r="AG64" s="202"/>
      <c r="AH64" s="202"/>
    </row>
    <row r="65" spans="2:34" ht="10.5" customHeight="1">
      <c r="B65" s="204" t="s">
        <v>1155</v>
      </c>
      <c r="C65" s="202"/>
      <c r="D65" s="202"/>
      <c r="E65" s="202"/>
      <c r="F65" s="202"/>
      <c r="G65" s="202"/>
      <c r="H65" s="202"/>
      <c r="I65" s="202"/>
      <c r="J65" s="296">
        <v>70263965.72</v>
      </c>
      <c r="K65" s="202"/>
      <c r="L65" s="202"/>
      <c r="M65" s="202"/>
      <c r="N65" s="202"/>
      <c r="O65" s="202"/>
      <c r="P65" s="202"/>
      <c r="Q65" s="202"/>
      <c r="R65" s="202"/>
      <c r="S65" s="202"/>
      <c r="T65" s="202"/>
      <c r="U65" s="295">
        <v>0.05186324811787535</v>
      </c>
      <c r="V65" s="202"/>
      <c r="W65" s="202"/>
      <c r="X65" s="202"/>
      <c r="Y65" s="202"/>
      <c r="Z65" s="202"/>
      <c r="AA65" s="202"/>
      <c r="AB65" s="201">
        <v>680</v>
      </c>
      <c r="AC65" s="202"/>
      <c r="AD65" s="202"/>
      <c r="AE65" s="295">
        <v>0.040517190013704345</v>
      </c>
      <c r="AF65" s="202"/>
      <c r="AG65" s="202"/>
      <c r="AH65" s="202"/>
    </row>
    <row r="66" spans="2:34" ht="10.5" customHeight="1">
      <c r="B66" s="204" t="s">
        <v>1156</v>
      </c>
      <c r="C66" s="202"/>
      <c r="D66" s="202"/>
      <c r="E66" s="202"/>
      <c r="F66" s="202"/>
      <c r="G66" s="202"/>
      <c r="H66" s="202"/>
      <c r="I66" s="202"/>
      <c r="J66" s="296">
        <v>80112131.54999997</v>
      </c>
      <c r="K66" s="202"/>
      <c r="L66" s="202"/>
      <c r="M66" s="202"/>
      <c r="N66" s="202"/>
      <c r="O66" s="202"/>
      <c r="P66" s="202"/>
      <c r="Q66" s="202"/>
      <c r="R66" s="202"/>
      <c r="S66" s="202"/>
      <c r="T66" s="202"/>
      <c r="U66" s="295">
        <v>0.0591323776455571</v>
      </c>
      <c r="V66" s="202"/>
      <c r="W66" s="202"/>
      <c r="X66" s="202"/>
      <c r="Y66" s="202"/>
      <c r="Z66" s="202"/>
      <c r="AA66" s="202"/>
      <c r="AB66" s="201">
        <v>809</v>
      </c>
      <c r="AC66" s="202"/>
      <c r="AD66" s="202"/>
      <c r="AE66" s="295">
        <v>0.0482035392957159</v>
      </c>
      <c r="AF66" s="202"/>
      <c r="AG66" s="202"/>
      <c r="AH66" s="202"/>
    </row>
    <row r="67" spans="2:34" ht="10.5" customHeight="1">
      <c r="B67" s="204" t="s">
        <v>1152</v>
      </c>
      <c r="C67" s="202"/>
      <c r="D67" s="202"/>
      <c r="E67" s="202"/>
      <c r="F67" s="202"/>
      <c r="G67" s="202"/>
      <c r="H67" s="202"/>
      <c r="I67" s="202"/>
      <c r="J67" s="296">
        <v>160204021.54999992</v>
      </c>
      <c r="K67" s="202"/>
      <c r="L67" s="202"/>
      <c r="M67" s="202"/>
      <c r="N67" s="202"/>
      <c r="O67" s="202"/>
      <c r="P67" s="202"/>
      <c r="Q67" s="202"/>
      <c r="R67" s="202"/>
      <c r="S67" s="202"/>
      <c r="T67" s="202"/>
      <c r="U67" s="295">
        <v>0.11824981459542212</v>
      </c>
      <c r="V67" s="202"/>
      <c r="W67" s="202"/>
      <c r="X67" s="202"/>
      <c r="Y67" s="202"/>
      <c r="Z67" s="202"/>
      <c r="AA67" s="202"/>
      <c r="AB67" s="201">
        <v>1412</v>
      </c>
      <c r="AC67" s="202"/>
      <c r="AD67" s="202"/>
      <c r="AE67" s="295">
        <v>0.08413275338139785</v>
      </c>
      <c r="AF67" s="202"/>
      <c r="AG67" s="202"/>
      <c r="AH67" s="202"/>
    </row>
    <row r="68" spans="2:34" ht="10.5" customHeight="1">
      <c r="B68" s="204" t="s">
        <v>1157</v>
      </c>
      <c r="C68" s="202"/>
      <c r="D68" s="202"/>
      <c r="E68" s="202"/>
      <c r="F68" s="202"/>
      <c r="G68" s="202"/>
      <c r="H68" s="202"/>
      <c r="I68" s="202"/>
      <c r="J68" s="296">
        <v>14289446.33000001</v>
      </c>
      <c r="K68" s="202"/>
      <c r="L68" s="202"/>
      <c r="M68" s="202"/>
      <c r="N68" s="202"/>
      <c r="O68" s="202"/>
      <c r="P68" s="202"/>
      <c r="Q68" s="202"/>
      <c r="R68" s="202"/>
      <c r="S68" s="202"/>
      <c r="T68" s="202"/>
      <c r="U68" s="295">
        <v>0.01054732810603241</v>
      </c>
      <c r="V68" s="202"/>
      <c r="W68" s="202"/>
      <c r="X68" s="202"/>
      <c r="Y68" s="202"/>
      <c r="Z68" s="202"/>
      <c r="AA68" s="202"/>
      <c r="AB68" s="201">
        <v>173</v>
      </c>
      <c r="AC68" s="202"/>
      <c r="AD68" s="202"/>
      <c r="AE68" s="295">
        <v>0.010308049812310077</v>
      </c>
      <c r="AF68" s="202"/>
      <c r="AG68" s="202"/>
      <c r="AH68" s="202"/>
    </row>
    <row r="69" spans="2:34" ht="10.5" customHeight="1">
      <c r="B69" s="204" t="s">
        <v>1158</v>
      </c>
      <c r="C69" s="202"/>
      <c r="D69" s="202"/>
      <c r="E69" s="202"/>
      <c r="F69" s="202"/>
      <c r="G69" s="202"/>
      <c r="H69" s="202"/>
      <c r="I69" s="202"/>
      <c r="J69" s="296">
        <v>17628551.729999997</v>
      </c>
      <c r="K69" s="202"/>
      <c r="L69" s="202"/>
      <c r="M69" s="202"/>
      <c r="N69" s="202"/>
      <c r="O69" s="202"/>
      <c r="P69" s="202"/>
      <c r="Q69" s="202"/>
      <c r="R69" s="202"/>
      <c r="S69" s="202"/>
      <c r="T69" s="202"/>
      <c r="U69" s="295">
        <v>0.013011989046777512</v>
      </c>
      <c r="V69" s="202"/>
      <c r="W69" s="202"/>
      <c r="X69" s="202"/>
      <c r="Y69" s="202"/>
      <c r="Z69" s="202"/>
      <c r="AA69" s="202"/>
      <c r="AB69" s="201">
        <v>163</v>
      </c>
      <c r="AC69" s="202"/>
      <c r="AD69" s="202"/>
      <c r="AE69" s="295">
        <v>0.009712208782696777</v>
      </c>
      <c r="AF69" s="202"/>
      <c r="AG69" s="202"/>
      <c r="AH69" s="202"/>
    </row>
    <row r="70" spans="2:34" ht="10.5" customHeight="1">
      <c r="B70" s="204" t="s">
        <v>1159</v>
      </c>
      <c r="C70" s="202"/>
      <c r="D70" s="202"/>
      <c r="E70" s="202"/>
      <c r="F70" s="202"/>
      <c r="G70" s="202"/>
      <c r="H70" s="202"/>
      <c r="I70" s="202"/>
      <c r="J70" s="296">
        <v>31409919.899999995</v>
      </c>
      <c r="K70" s="202"/>
      <c r="L70" s="202"/>
      <c r="M70" s="202"/>
      <c r="N70" s="202"/>
      <c r="O70" s="202"/>
      <c r="P70" s="202"/>
      <c r="Q70" s="202"/>
      <c r="R70" s="202"/>
      <c r="S70" s="202"/>
      <c r="T70" s="202"/>
      <c r="U70" s="295">
        <v>0.023184294430916307</v>
      </c>
      <c r="V70" s="202"/>
      <c r="W70" s="202"/>
      <c r="X70" s="202"/>
      <c r="Y70" s="202"/>
      <c r="Z70" s="202"/>
      <c r="AA70" s="202"/>
      <c r="AB70" s="201">
        <v>311</v>
      </c>
      <c r="AC70" s="202"/>
      <c r="AD70" s="202"/>
      <c r="AE70" s="295">
        <v>0.018530656020973604</v>
      </c>
      <c r="AF70" s="202"/>
      <c r="AG70" s="202"/>
      <c r="AH70" s="202"/>
    </row>
    <row r="71" spans="2:34" ht="10.5" customHeight="1">
      <c r="B71" s="204" t="s">
        <v>1160</v>
      </c>
      <c r="C71" s="202"/>
      <c r="D71" s="202"/>
      <c r="E71" s="202"/>
      <c r="F71" s="202"/>
      <c r="G71" s="202"/>
      <c r="H71" s="202"/>
      <c r="I71" s="202"/>
      <c r="J71" s="296">
        <v>99505668.52000006</v>
      </c>
      <c r="K71" s="202"/>
      <c r="L71" s="202"/>
      <c r="M71" s="202"/>
      <c r="N71" s="202"/>
      <c r="O71" s="202"/>
      <c r="P71" s="202"/>
      <c r="Q71" s="202"/>
      <c r="R71" s="202"/>
      <c r="S71" s="202"/>
      <c r="T71" s="202"/>
      <c r="U71" s="295">
        <v>0.07344713784236176</v>
      </c>
      <c r="V71" s="202"/>
      <c r="W71" s="202"/>
      <c r="X71" s="202"/>
      <c r="Y71" s="202"/>
      <c r="Z71" s="202"/>
      <c r="AA71" s="202"/>
      <c r="AB71" s="201">
        <v>961</v>
      </c>
      <c r="AC71" s="202"/>
      <c r="AD71" s="202"/>
      <c r="AE71" s="295">
        <v>0.05726032294583805</v>
      </c>
      <c r="AF71" s="202"/>
      <c r="AG71" s="202"/>
      <c r="AH71" s="202"/>
    </row>
    <row r="72" spans="2:34" ht="10.5" customHeight="1">
      <c r="B72" s="204" t="s">
        <v>1161</v>
      </c>
      <c r="C72" s="202"/>
      <c r="D72" s="202"/>
      <c r="E72" s="202"/>
      <c r="F72" s="202"/>
      <c r="G72" s="202"/>
      <c r="H72" s="202"/>
      <c r="I72" s="202"/>
      <c r="J72" s="296">
        <v>168066614.16999972</v>
      </c>
      <c r="K72" s="202"/>
      <c r="L72" s="202"/>
      <c r="M72" s="202"/>
      <c r="N72" s="202"/>
      <c r="O72" s="202"/>
      <c r="P72" s="202"/>
      <c r="Q72" s="202"/>
      <c r="R72" s="202"/>
      <c r="S72" s="202"/>
      <c r="T72" s="202"/>
      <c r="U72" s="295">
        <v>0.12405335255008036</v>
      </c>
      <c r="V72" s="202"/>
      <c r="W72" s="202"/>
      <c r="X72" s="202"/>
      <c r="Y72" s="202"/>
      <c r="Z72" s="202"/>
      <c r="AA72" s="202"/>
      <c r="AB72" s="201">
        <v>1380</v>
      </c>
      <c r="AC72" s="202"/>
      <c r="AD72" s="202"/>
      <c r="AE72" s="295">
        <v>0.08222606208663528</v>
      </c>
      <c r="AF72" s="202"/>
      <c r="AG72" s="202"/>
      <c r="AH72" s="202"/>
    </row>
    <row r="73" spans="2:34" ht="10.5" customHeight="1">
      <c r="B73" s="204" t="s">
        <v>1162</v>
      </c>
      <c r="C73" s="202"/>
      <c r="D73" s="202"/>
      <c r="E73" s="202"/>
      <c r="F73" s="202"/>
      <c r="G73" s="202"/>
      <c r="H73" s="202"/>
      <c r="I73" s="202"/>
      <c r="J73" s="296">
        <v>12359600.439999996</v>
      </c>
      <c r="K73" s="202"/>
      <c r="L73" s="202"/>
      <c r="M73" s="202"/>
      <c r="N73" s="202"/>
      <c r="O73" s="202"/>
      <c r="P73" s="202"/>
      <c r="Q73" s="202"/>
      <c r="R73" s="202"/>
      <c r="S73" s="202"/>
      <c r="T73" s="202"/>
      <c r="U73" s="295">
        <v>0.00912286999017284</v>
      </c>
      <c r="V73" s="202"/>
      <c r="W73" s="202"/>
      <c r="X73" s="202"/>
      <c r="Y73" s="202"/>
      <c r="Z73" s="202"/>
      <c r="AA73" s="202"/>
      <c r="AB73" s="201">
        <v>111</v>
      </c>
      <c r="AC73" s="202"/>
      <c r="AD73" s="202"/>
      <c r="AE73" s="295">
        <v>0.006613835428707621</v>
      </c>
      <c r="AF73" s="202"/>
      <c r="AG73" s="202"/>
      <c r="AH73" s="202"/>
    </row>
    <row r="74" spans="2:34" ht="10.5" customHeight="1">
      <c r="B74" s="204" t="s">
        <v>1163</v>
      </c>
      <c r="C74" s="202"/>
      <c r="D74" s="202"/>
      <c r="E74" s="202"/>
      <c r="F74" s="202"/>
      <c r="G74" s="202"/>
      <c r="H74" s="202"/>
      <c r="I74" s="202"/>
      <c r="J74" s="296">
        <v>538251.52</v>
      </c>
      <c r="K74" s="202"/>
      <c r="L74" s="202"/>
      <c r="M74" s="202"/>
      <c r="N74" s="202"/>
      <c r="O74" s="202"/>
      <c r="P74" s="202"/>
      <c r="Q74" s="202"/>
      <c r="R74" s="202"/>
      <c r="S74" s="202"/>
      <c r="T74" s="202"/>
      <c r="U74" s="295">
        <v>0.00039729428655971326</v>
      </c>
      <c r="V74" s="202"/>
      <c r="W74" s="202"/>
      <c r="X74" s="202"/>
      <c r="Y74" s="202"/>
      <c r="Z74" s="202"/>
      <c r="AA74" s="202"/>
      <c r="AB74" s="201">
        <v>5</v>
      </c>
      <c r="AC74" s="202"/>
      <c r="AD74" s="202"/>
      <c r="AE74" s="295">
        <v>0.0002979205148066496</v>
      </c>
      <c r="AF74" s="202"/>
      <c r="AG74" s="202"/>
      <c r="AH74" s="202"/>
    </row>
    <row r="75" spans="2:34" ht="10.5" customHeight="1">
      <c r="B75" s="204" t="s">
        <v>1164</v>
      </c>
      <c r="C75" s="202"/>
      <c r="D75" s="202"/>
      <c r="E75" s="202"/>
      <c r="F75" s="202"/>
      <c r="G75" s="202"/>
      <c r="H75" s="202"/>
      <c r="I75" s="202"/>
      <c r="J75" s="296">
        <v>661064.37</v>
      </c>
      <c r="K75" s="202"/>
      <c r="L75" s="202"/>
      <c r="M75" s="202"/>
      <c r="N75" s="202"/>
      <c r="O75" s="202"/>
      <c r="P75" s="202"/>
      <c r="Q75" s="202"/>
      <c r="R75" s="202"/>
      <c r="S75" s="202"/>
      <c r="T75" s="202"/>
      <c r="U75" s="295">
        <v>0.00048794492442714565</v>
      </c>
      <c r="V75" s="202"/>
      <c r="W75" s="202"/>
      <c r="X75" s="202"/>
      <c r="Y75" s="202"/>
      <c r="Z75" s="202"/>
      <c r="AA75" s="202"/>
      <c r="AB75" s="201">
        <v>4</v>
      </c>
      <c r="AC75" s="202"/>
      <c r="AD75" s="202"/>
      <c r="AE75" s="295">
        <v>0.00023833641184531966</v>
      </c>
      <c r="AF75" s="202"/>
      <c r="AG75" s="202"/>
      <c r="AH75" s="202"/>
    </row>
    <row r="76" spans="2:34" ht="10.5" customHeight="1">
      <c r="B76" s="204" t="s">
        <v>1165</v>
      </c>
      <c r="C76" s="202"/>
      <c r="D76" s="202"/>
      <c r="E76" s="202"/>
      <c r="F76" s="202"/>
      <c r="G76" s="202"/>
      <c r="H76" s="202"/>
      <c r="I76" s="202"/>
      <c r="J76" s="296">
        <v>3545275.95</v>
      </c>
      <c r="K76" s="202"/>
      <c r="L76" s="202"/>
      <c r="M76" s="202"/>
      <c r="N76" s="202"/>
      <c r="O76" s="202"/>
      <c r="P76" s="202"/>
      <c r="Q76" s="202"/>
      <c r="R76" s="202"/>
      <c r="S76" s="202"/>
      <c r="T76" s="202"/>
      <c r="U76" s="295">
        <v>0.0026168395756923446</v>
      </c>
      <c r="V76" s="202"/>
      <c r="W76" s="202"/>
      <c r="X76" s="202"/>
      <c r="Y76" s="202"/>
      <c r="Z76" s="202"/>
      <c r="AA76" s="202"/>
      <c r="AB76" s="201">
        <v>33</v>
      </c>
      <c r="AC76" s="202"/>
      <c r="AD76" s="202"/>
      <c r="AE76" s="295">
        <v>0.001966275397723887</v>
      </c>
      <c r="AF76" s="202"/>
      <c r="AG76" s="202"/>
      <c r="AH76" s="202"/>
    </row>
    <row r="77" spans="2:34" ht="10.5" customHeight="1">
      <c r="B77" s="204" t="s">
        <v>1166</v>
      </c>
      <c r="C77" s="202"/>
      <c r="D77" s="202"/>
      <c r="E77" s="202"/>
      <c r="F77" s="202"/>
      <c r="G77" s="202"/>
      <c r="H77" s="202"/>
      <c r="I77" s="202"/>
      <c r="J77" s="296">
        <v>2861239.4399999995</v>
      </c>
      <c r="K77" s="202"/>
      <c r="L77" s="202"/>
      <c r="M77" s="202"/>
      <c r="N77" s="202"/>
      <c r="O77" s="202"/>
      <c r="P77" s="202"/>
      <c r="Q77" s="202"/>
      <c r="R77" s="202"/>
      <c r="S77" s="202"/>
      <c r="T77" s="202"/>
      <c r="U77" s="295">
        <v>0.0021119384521037917</v>
      </c>
      <c r="V77" s="202"/>
      <c r="W77" s="202"/>
      <c r="X77" s="202"/>
      <c r="Y77" s="202"/>
      <c r="Z77" s="202"/>
      <c r="AA77" s="202"/>
      <c r="AB77" s="201">
        <v>20</v>
      </c>
      <c r="AC77" s="202"/>
      <c r="AD77" s="202"/>
      <c r="AE77" s="295">
        <v>0.0011916820592265983</v>
      </c>
      <c r="AF77" s="202"/>
      <c r="AG77" s="202"/>
      <c r="AH77" s="202"/>
    </row>
    <row r="78" spans="2:34" ht="10.5" customHeight="1">
      <c r="B78" s="204" t="s">
        <v>1167</v>
      </c>
      <c r="C78" s="202"/>
      <c r="D78" s="202"/>
      <c r="E78" s="202"/>
      <c r="F78" s="202"/>
      <c r="G78" s="202"/>
      <c r="H78" s="202"/>
      <c r="I78" s="202"/>
      <c r="J78" s="296">
        <v>50148.99</v>
      </c>
      <c r="K78" s="202"/>
      <c r="L78" s="202"/>
      <c r="M78" s="202"/>
      <c r="N78" s="202"/>
      <c r="O78" s="202"/>
      <c r="P78" s="202"/>
      <c r="Q78" s="202"/>
      <c r="R78" s="202"/>
      <c r="S78" s="202"/>
      <c r="T78" s="202"/>
      <c r="U78" s="295">
        <v>3.701597945090836E-05</v>
      </c>
      <c r="V78" s="202"/>
      <c r="W78" s="202"/>
      <c r="X78" s="202"/>
      <c r="Y78" s="202"/>
      <c r="Z78" s="202"/>
      <c r="AA78" s="202"/>
      <c r="AB78" s="201">
        <v>1</v>
      </c>
      <c r="AC78" s="202"/>
      <c r="AD78" s="202"/>
      <c r="AE78" s="295">
        <v>5.9584102961329916E-05</v>
      </c>
      <c r="AF78" s="202"/>
      <c r="AG78" s="202"/>
      <c r="AH78" s="202"/>
    </row>
    <row r="79" spans="2:34" ht="10.5" customHeight="1">
      <c r="B79" s="204" t="s">
        <v>1168</v>
      </c>
      <c r="C79" s="202"/>
      <c r="D79" s="202"/>
      <c r="E79" s="202"/>
      <c r="F79" s="202"/>
      <c r="G79" s="202"/>
      <c r="H79" s="202"/>
      <c r="I79" s="202"/>
      <c r="J79" s="296">
        <v>66088.55</v>
      </c>
      <c r="K79" s="202"/>
      <c r="L79" s="202"/>
      <c r="M79" s="202"/>
      <c r="N79" s="202"/>
      <c r="O79" s="202"/>
      <c r="P79" s="202"/>
      <c r="Q79" s="202"/>
      <c r="R79" s="202"/>
      <c r="S79" s="202"/>
      <c r="T79" s="202"/>
      <c r="U79" s="295">
        <v>4.878128968779491E-05</v>
      </c>
      <c r="V79" s="202"/>
      <c r="W79" s="202"/>
      <c r="X79" s="202"/>
      <c r="Y79" s="202"/>
      <c r="Z79" s="202"/>
      <c r="AA79" s="202"/>
      <c r="AB79" s="201">
        <v>1</v>
      </c>
      <c r="AC79" s="202"/>
      <c r="AD79" s="202"/>
      <c r="AE79" s="295">
        <v>5.9584102961329916E-05</v>
      </c>
      <c r="AF79" s="202"/>
      <c r="AG79" s="202"/>
      <c r="AH79" s="202"/>
    </row>
    <row r="80" spans="2:34" ht="13.5" customHeight="1">
      <c r="B80" s="304"/>
      <c r="C80" s="300"/>
      <c r="D80" s="300"/>
      <c r="E80" s="300"/>
      <c r="F80" s="300"/>
      <c r="G80" s="300"/>
      <c r="H80" s="300"/>
      <c r="I80" s="300"/>
      <c r="J80" s="301">
        <v>1354793004.0999997</v>
      </c>
      <c r="K80" s="300"/>
      <c r="L80" s="300"/>
      <c r="M80" s="300"/>
      <c r="N80" s="300"/>
      <c r="O80" s="300"/>
      <c r="P80" s="300"/>
      <c r="Q80" s="300"/>
      <c r="R80" s="300"/>
      <c r="S80" s="300"/>
      <c r="T80" s="300"/>
      <c r="U80" s="302">
        <v>0.9999999999999967</v>
      </c>
      <c r="V80" s="300"/>
      <c r="W80" s="300"/>
      <c r="X80" s="300"/>
      <c r="Y80" s="300"/>
      <c r="Z80" s="300"/>
      <c r="AA80" s="300"/>
      <c r="AB80" s="303">
        <v>16783</v>
      </c>
      <c r="AC80" s="300"/>
      <c r="AD80" s="300"/>
      <c r="AE80" s="302">
        <v>1</v>
      </c>
      <c r="AF80" s="300"/>
      <c r="AG80" s="300"/>
      <c r="AH80" s="300"/>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8.75" customHeight="1">
      <c r="B82" s="220" t="s">
        <v>1121</v>
      </c>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2"/>
    </row>
    <row r="83" spans="2:34" ht="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2.75" customHeight="1">
      <c r="B84" s="207" t="s">
        <v>1136</v>
      </c>
      <c r="C84" s="208"/>
      <c r="D84" s="208"/>
      <c r="E84" s="208"/>
      <c r="F84" s="208"/>
      <c r="G84" s="208"/>
      <c r="H84" s="208"/>
      <c r="I84" s="207" t="s">
        <v>1133</v>
      </c>
      <c r="J84" s="208"/>
      <c r="K84" s="208"/>
      <c r="L84" s="208"/>
      <c r="M84" s="208"/>
      <c r="N84" s="208"/>
      <c r="O84" s="208"/>
      <c r="P84" s="208"/>
      <c r="Q84" s="208"/>
      <c r="R84" s="208"/>
      <c r="S84" s="208"/>
      <c r="T84" s="207" t="s">
        <v>1134</v>
      </c>
      <c r="U84" s="208"/>
      <c r="V84" s="208"/>
      <c r="W84" s="208"/>
      <c r="X84" s="208"/>
      <c r="Y84" s="208"/>
      <c r="Z84" s="208"/>
      <c r="AA84" s="208"/>
      <c r="AB84" s="207" t="s">
        <v>1135</v>
      </c>
      <c r="AC84" s="208"/>
      <c r="AD84" s="208"/>
      <c r="AE84" s="207" t="s">
        <v>1134</v>
      </c>
      <c r="AF84" s="208"/>
      <c r="AG84" s="208"/>
      <c r="AH84" s="1"/>
    </row>
    <row r="85" spans="2:34" ht="10.5" customHeight="1">
      <c r="B85" s="204" t="s">
        <v>1138</v>
      </c>
      <c r="C85" s="202"/>
      <c r="D85" s="202"/>
      <c r="E85" s="202"/>
      <c r="F85" s="202"/>
      <c r="G85" s="202"/>
      <c r="H85" s="202"/>
      <c r="I85" s="296">
        <v>338348.82</v>
      </c>
      <c r="J85" s="202"/>
      <c r="K85" s="202"/>
      <c r="L85" s="202"/>
      <c r="M85" s="202"/>
      <c r="N85" s="202"/>
      <c r="O85" s="202"/>
      <c r="P85" s="202"/>
      <c r="Q85" s="202"/>
      <c r="R85" s="202"/>
      <c r="S85" s="202"/>
      <c r="T85" s="295">
        <v>0.00024974207792338574</v>
      </c>
      <c r="U85" s="202"/>
      <c r="V85" s="202"/>
      <c r="W85" s="202"/>
      <c r="X85" s="202"/>
      <c r="Y85" s="202"/>
      <c r="Z85" s="202"/>
      <c r="AA85" s="202"/>
      <c r="AB85" s="201">
        <v>50</v>
      </c>
      <c r="AC85" s="202"/>
      <c r="AD85" s="202"/>
      <c r="AE85" s="295">
        <v>0.0029792051480664957</v>
      </c>
      <c r="AF85" s="202"/>
      <c r="AG85" s="202"/>
      <c r="AH85" s="1"/>
    </row>
    <row r="86" spans="2:34" ht="10.5" customHeight="1">
      <c r="B86" s="204" t="s">
        <v>1139</v>
      </c>
      <c r="C86" s="202"/>
      <c r="D86" s="202"/>
      <c r="E86" s="202"/>
      <c r="F86" s="202"/>
      <c r="G86" s="202"/>
      <c r="H86" s="202"/>
      <c r="I86" s="296">
        <v>805288.7100000001</v>
      </c>
      <c r="J86" s="202"/>
      <c r="K86" s="202"/>
      <c r="L86" s="202"/>
      <c r="M86" s="202"/>
      <c r="N86" s="202"/>
      <c r="O86" s="202"/>
      <c r="P86" s="202"/>
      <c r="Q86" s="202"/>
      <c r="R86" s="202"/>
      <c r="S86" s="202"/>
      <c r="T86" s="295">
        <v>0.0005943998142616333</v>
      </c>
      <c r="U86" s="202"/>
      <c r="V86" s="202"/>
      <c r="W86" s="202"/>
      <c r="X86" s="202"/>
      <c r="Y86" s="202"/>
      <c r="Z86" s="202"/>
      <c r="AA86" s="202"/>
      <c r="AB86" s="201">
        <v>51</v>
      </c>
      <c r="AC86" s="202"/>
      <c r="AD86" s="202"/>
      <c r="AE86" s="295">
        <v>0.0030387892510278258</v>
      </c>
      <c r="AF86" s="202"/>
      <c r="AG86" s="202"/>
      <c r="AH86" s="1"/>
    </row>
    <row r="87" spans="2:34" ht="10.5" customHeight="1">
      <c r="B87" s="204" t="s">
        <v>1140</v>
      </c>
      <c r="C87" s="202"/>
      <c r="D87" s="202"/>
      <c r="E87" s="202"/>
      <c r="F87" s="202"/>
      <c r="G87" s="202"/>
      <c r="H87" s="202"/>
      <c r="I87" s="296">
        <v>1231965.13</v>
      </c>
      <c r="J87" s="202"/>
      <c r="K87" s="202"/>
      <c r="L87" s="202"/>
      <c r="M87" s="202"/>
      <c r="N87" s="202"/>
      <c r="O87" s="202"/>
      <c r="P87" s="202"/>
      <c r="Q87" s="202"/>
      <c r="R87" s="202"/>
      <c r="S87" s="202"/>
      <c r="T87" s="295">
        <v>0.0009093382725417927</v>
      </c>
      <c r="U87" s="202"/>
      <c r="V87" s="202"/>
      <c r="W87" s="202"/>
      <c r="X87" s="202"/>
      <c r="Y87" s="202"/>
      <c r="Z87" s="202"/>
      <c r="AA87" s="202"/>
      <c r="AB87" s="201">
        <v>42</v>
      </c>
      <c r="AC87" s="202"/>
      <c r="AD87" s="202"/>
      <c r="AE87" s="295">
        <v>0.0025025323243758565</v>
      </c>
      <c r="AF87" s="202"/>
      <c r="AG87" s="202"/>
      <c r="AH87" s="1"/>
    </row>
    <row r="88" spans="2:34" ht="10.5" customHeight="1">
      <c r="B88" s="204" t="s">
        <v>1141</v>
      </c>
      <c r="C88" s="202"/>
      <c r="D88" s="202"/>
      <c r="E88" s="202"/>
      <c r="F88" s="202"/>
      <c r="G88" s="202"/>
      <c r="H88" s="202"/>
      <c r="I88" s="296">
        <v>9034054.219999997</v>
      </c>
      <c r="J88" s="202"/>
      <c r="K88" s="202"/>
      <c r="L88" s="202"/>
      <c r="M88" s="202"/>
      <c r="N88" s="202"/>
      <c r="O88" s="202"/>
      <c r="P88" s="202"/>
      <c r="Q88" s="202"/>
      <c r="R88" s="202"/>
      <c r="S88" s="202"/>
      <c r="T88" s="295">
        <v>0.006668217353249025</v>
      </c>
      <c r="U88" s="202"/>
      <c r="V88" s="202"/>
      <c r="W88" s="202"/>
      <c r="X88" s="202"/>
      <c r="Y88" s="202"/>
      <c r="Z88" s="202"/>
      <c r="AA88" s="202"/>
      <c r="AB88" s="201">
        <v>130</v>
      </c>
      <c r="AC88" s="202"/>
      <c r="AD88" s="202"/>
      <c r="AE88" s="295">
        <v>0.0077459333849728895</v>
      </c>
      <c r="AF88" s="202"/>
      <c r="AG88" s="202"/>
      <c r="AH88" s="1"/>
    </row>
    <row r="89" spans="2:34" ht="10.5" customHeight="1">
      <c r="B89" s="204" t="s">
        <v>1142</v>
      </c>
      <c r="C89" s="202"/>
      <c r="D89" s="202"/>
      <c r="E89" s="202"/>
      <c r="F89" s="202"/>
      <c r="G89" s="202"/>
      <c r="H89" s="202"/>
      <c r="I89" s="296">
        <v>4923661.820000001</v>
      </c>
      <c r="J89" s="202"/>
      <c r="K89" s="202"/>
      <c r="L89" s="202"/>
      <c r="M89" s="202"/>
      <c r="N89" s="202"/>
      <c r="O89" s="202"/>
      <c r="P89" s="202"/>
      <c r="Q89" s="202"/>
      <c r="R89" s="202"/>
      <c r="S89" s="202"/>
      <c r="T89" s="295">
        <v>0.0036342539451411104</v>
      </c>
      <c r="U89" s="202"/>
      <c r="V89" s="202"/>
      <c r="W89" s="202"/>
      <c r="X89" s="202"/>
      <c r="Y89" s="202"/>
      <c r="Z89" s="202"/>
      <c r="AA89" s="202"/>
      <c r="AB89" s="201">
        <v>119</v>
      </c>
      <c r="AC89" s="202"/>
      <c r="AD89" s="202"/>
      <c r="AE89" s="295">
        <v>0.00709050825239826</v>
      </c>
      <c r="AF89" s="202"/>
      <c r="AG89" s="202"/>
      <c r="AH89" s="1"/>
    </row>
    <row r="90" spans="2:34" ht="10.5" customHeight="1">
      <c r="B90" s="204" t="s">
        <v>1143</v>
      </c>
      <c r="C90" s="202"/>
      <c r="D90" s="202"/>
      <c r="E90" s="202"/>
      <c r="F90" s="202"/>
      <c r="G90" s="202"/>
      <c r="H90" s="202"/>
      <c r="I90" s="296">
        <v>5537157.660000002</v>
      </c>
      <c r="J90" s="202"/>
      <c r="K90" s="202"/>
      <c r="L90" s="202"/>
      <c r="M90" s="202"/>
      <c r="N90" s="202"/>
      <c r="O90" s="202"/>
      <c r="P90" s="202"/>
      <c r="Q90" s="202"/>
      <c r="R90" s="202"/>
      <c r="S90" s="202"/>
      <c r="T90" s="295">
        <v>0.004087087579610275</v>
      </c>
      <c r="U90" s="202"/>
      <c r="V90" s="202"/>
      <c r="W90" s="202"/>
      <c r="X90" s="202"/>
      <c r="Y90" s="202"/>
      <c r="Z90" s="202"/>
      <c r="AA90" s="202"/>
      <c r="AB90" s="201">
        <v>146</v>
      </c>
      <c r="AC90" s="202"/>
      <c r="AD90" s="202"/>
      <c r="AE90" s="295">
        <v>0.008699279032354169</v>
      </c>
      <c r="AF90" s="202"/>
      <c r="AG90" s="202"/>
      <c r="AH90" s="1"/>
    </row>
    <row r="91" spans="2:34" ht="10.5" customHeight="1">
      <c r="B91" s="204" t="s">
        <v>1144</v>
      </c>
      <c r="C91" s="202"/>
      <c r="D91" s="202"/>
      <c r="E91" s="202"/>
      <c r="F91" s="202"/>
      <c r="G91" s="202"/>
      <c r="H91" s="202"/>
      <c r="I91" s="296">
        <v>12885233.369999988</v>
      </c>
      <c r="J91" s="202"/>
      <c r="K91" s="202"/>
      <c r="L91" s="202"/>
      <c r="M91" s="202"/>
      <c r="N91" s="202"/>
      <c r="O91" s="202"/>
      <c r="P91" s="202"/>
      <c r="Q91" s="202"/>
      <c r="R91" s="202"/>
      <c r="S91" s="202"/>
      <c r="T91" s="295">
        <v>0.009510850241332441</v>
      </c>
      <c r="U91" s="202"/>
      <c r="V91" s="202"/>
      <c r="W91" s="202"/>
      <c r="X91" s="202"/>
      <c r="Y91" s="202"/>
      <c r="Z91" s="202"/>
      <c r="AA91" s="202"/>
      <c r="AB91" s="201">
        <v>294</v>
      </c>
      <c r="AC91" s="202"/>
      <c r="AD91" s="202"/>
      <c r="AE91" s="295">
        <v>0.017517726270630994</v>
      </c>
      <c r="AF91" s="202"/>
      <c r="AG91" s="202"/>
      <c r="AH91" s="1"/>
    </row>
    <row r="92" spans="2:34" ht="10.5" customHeight="1">
      <c r="B92" s="204" t="s">
        <v>1145</v>
      </c>
      <c r="C92" s="202"/>
      <c r="D92" s="202"/>
      <c r="E92" s="202"/>
      <c r="F92" s="202"/>
      <c r="G92" s="202"/>
      <c r="H92" s="202"/>
      <c r="I92" s="296">
        <v>17205203.43999999</v>
      </c>
      <c r="J92" s="202"/>
      <c r="K92" s="202"/>
      <c r="L92" s="202"/>
      <c r="M92" s="202"/>
      <c r="N92" s="202"/>
      <c r="O92" s="202"/>
      <c r="P92" s="202"/>
      <c r="Q92" s="202"/>
      <c r="R92" s="202"/>
      <c r="S92" s="202"/>
      <c r="T92" s="295">
        <v>0.01269950714827432</v>
      </c>
      <c r="U92" s="202"/>
      <c r="V92" s="202"/>
      <c r="W92" s="202"/>
      <c r="X92" s="202"/>
      <c r="Y92" s="202"/>
      <c r="Z92" s="202"/>
      <c r="AA92" s="202"/>
      <c r="AB92" s="201">
        <v>301</v>
      </c>
      <c r="AC92" s="202"/>
      <c r="AD92" s="202"/>
      <c r="AE92" s="295">
        <v>0.017934814991360307</v>
      </c>
      <c r="AF92" s="202"/>
      <c r="AG92" s="202"/>
      <c r="AH92" s="1"/>
    </row>
    <row r="93" spans="2:34" ht="10.5" customHeight="1">
      <c r="B93" s="204" t="s">
        <v>1146</v>
      </c>
      <c r="C93" s="202"/>
      <c r="D93" s="202"/>
      <c r="E93" s="202"/>
      <c r="F93" s="202"/>
      <c r="G93" s="202"/>
      <c r="H93" s="202"/>
      <c r="I93" s="296">
        <v>188749790.74000022</v>
      </c>
      <c r="J93" s="202"/>
      <c r="K93" s="202"/>
      <c r="L93" s="202"/>
      <c r="M93" s="202"/>
      <c r="N93" s="202"/>
      <c r="O93" s="202"/>
      <c r="P93" s="202"/>
      <c r="Q93" s="202"/>
      <c r="R93" s="202"/>
      <c r="S93" s="202"/>
      <c r="T93" s="295">
        <v>0.13932002170721886</v>
      </c>
      <c r="U93" s="202"/>
      <c r="V93" s="202"/>
      <c r="W93" s="202"/>
      <c r="X93" s="202"/>
      <c r="Y93" s="202"/>
      <c r="Z93" s="202"/>
      <c r="AA93" s="202"/>
      <c r="AB93" s="201">
        <v>3357</v>
      </c>
      <c r="AC93" s="202"/>
      <c r="AD93" s="202"/>
      <c r="AE93" s="295">
        <v>0.20002383364118453</v>
      </c>
      <c r="AF93" s="202"/>
      <c r="AG93" s="202"/>
      <c r="AH93" s="1"/>
    </row>
    <row r="94" spans="2:34" ht="10.5" customHeight="1">
      <c r="B94" s="204" t="s">
        <v>1147</v>
      </c>
      <c r="C94" s="202"/>
      <c r="D94" s="202"/>
      <c r="E94" s="202"/>
      <c r="F94" s="202"/>
      <c r="G94" s="202"/>
      <c r="H94" s="202"/>
      <c r="I94" s="296">
        <v>62911446.890000075</v>
      </c>
      <c r="J94" s="202"/>
      <c r="K94" s="202"/>
      <c r="L94" s="202"/>
      <c r="M94" s="202"/>
      <c r="N94" s="202"/>
      <c r="O94" s="202"/>
      <c r="P94" s="202"/>
      <c r="Q94" s="202"/>
      <c r="R94" s="202"/>
      <c r="S94" s="202"/>
      <c r="T94" s="295">
        <v>0.04643620589980287</v>
      </c>
      <c r="U94" s="202"/>
      <c r="V94" s="202"/>
      <c r="W94" s="202"/>
      <c r="X94" s="202"/>
      <c r="Y94" s="202"/>
      <c r="Z94" s="202"/>
      <c r="AA94" s="202"/>
      <c r="AB94" s="201">
        <v>1290</v>
      </c>
      <c r="AC94" s="202"/>
      <c r="AD94" s="202"/>
      <c r="AE94" s="295">
        <v>0.07686349282011559</v>
      </c>
      <c r="AF94" s="202"/>
      <c r="AG94" s="202"/>
      <c r="AH94" s="1"/>
    </row>
    <row r="95" spans="2:34" ht="10.5" customHeight="1">
      <c r="B95" s="204" t="s">
        <v>1148</v>
      </c>
      <c r="C95" s="202"/>
      <c r="D95" s="202"/>
      <c r="E95" s="202"/>
      <c r="F95" s="202"/>
      <c r="G95" s="202"/>
      <c r="H95" s="202"/>
      <c r="I95" s="296">
        <v>29430997.880000003</v>
      </c>
      <c r="J95" s="202"/>
      <c r="K95" s="202"/>
      <c r="L95" s="202"/>
      <c r="M95" s="202"/>
      <c r="N95" s="202"/>
      <c r="O95" s="202"/>
      <c r="P95" s="202"/>
      <c r="Q95" s="202"/>
      <c r="R95" s="202"/>
      <c r="S95" s="202"/>
      <c r="T95" s="295">
        <v>0.02172361223517777</v>
      </c>
      <c r="U95" s="202"/>
      <c r="V95" s="202"/>
      <c r="W95" s="202"/>
      <c r="X95" s="202"/>
      <c r="Y95" s="202"/>
      <c r="Z95" s="202"/>
      <c r="AA95" s="202"/>
      <c r="AB95" s="201">
        <v>419</v>
      </c>
      <c r="AC95" s="202"/>
      <c r="AD95" s="202"/>
      <c r="AE95" s="295">
        <v>0.024965739140797236</v>
      </c>
      <c r="AF95" s="202"/>
      <c r="AG95" s="202"/>
      <c r="AH95" s="1"/>
    </row>
    <row r="96" spans="2:34" ht="10.5" customHeight="1">
      <c r="B96" s="204" t="s">
        <v>1149</v>
      </c>
      <c r="C96" s="202"/>
      <c r="D96" s="202"/>
      <c r="E96" s="202"/>
      <c r="F96" s="202"/>
      <c r="G96" s="202"/>
      <c r="H96" s="202"/>
      <c r="I96" s="296">
        <v>112560619.19000003</v>
      </c>
      <c r="J96" s="202"/>
      <c r="K96" s="202"/>
      <c r="L96" s="202"/>
      <c r="M96" s="202"/>
      <c r="N96" s="202"/>
      <c r="O96" s="202"/>
      <c r="P96" s="202"/>
      <c r="Q96" s="202"/>
      <c r="R96" s="202"/>
      <c r="S96" s="202"/>
      <c r="T96" s="295">
        <v>0.08308325984069793</v>
      </c>
      <c r="U96" s="202"/>
      <c r="V96" s="202"/>
      <c r="W96" s="202"/>
      <c r="X96" s="202"/>
      <c r="Y96" s="202"/>
      <c r="Z96" s="202"/>
      <c r="AA96" s="202"/>
      <c r="AB96" s="201">
        <v>1491</v>
      </c>
      <c r="AC96" s="202"/>
      <c r="AD96" s="202"/>
      <c r="AE96" s="295">
        <v>0.08883989751534291</v>
      </c>
      <c r="AF96" s="202"/>
      <c r="AG96" s="202"/>
      <c r="AH96" s="1"/>
    </row>
    <row r="97" spans="2:34" ht="10.5" customHeight="1">
      <c r="B97" s="204" t="s">
        <v>1150</v>
      </c>
      <c r="C97" s="202"/>
      <c r="D97" s="202"/>
      <c r="E97" s="202"/>
      <c r="F97" s="202"/>
      <c r="G97" s="202"/>
      <c r="H97" s="202"/>
      <c r="I97" s="296">
        <v>7686189.420000004</v>
      </c>
      <c r="J97" s="202"/>
      <c r="K97" s="202"/>
      <c r="L97" s="202"/>
      <c r="M97" s="202"/>
      <c r="N97" s="202"/>
      <c r="O97" s="202"/>
      <c r="P97" s="202"/>
      <c r="Q97" s="202"/>
      <c r="R97" s="202"/>
      <c r="S97" s="202"/>
      <c r="T97" s="295">
        <v>0.005673331200219772</v>
      </c>
      <c r="U97" s="202"/>
      <c r="V97" s="202"/>
      <c r="W97" s="202"/>
      <c r="X97" s="202"/>
      <c r="Y97" s="202"/>
      <c r="Z97" s="202"/>
      <c r="AA97" s="202"/>
      <c r="AB97" s="201">
        <v>98</v>
      </c>
      <c r="AC97" s="202"/>
      <c r="AD97" s="202"/>
      <c r="AE97" s="295">
        <v>0.005839242090210332</v>
      </c>
      <c r="AF97" s="202"/>
      <c r="AG97" s="202"/>
      <c r="AH97" s="1"/>
    </row>
    <row r="98" spans="2:34" ht="10.5" customHeight="1">
      <c r="B98" s="204" t="s">
        <v>1151</v>
      </c>
      <c r="C98" s="202"/>
      <c r="D98" s="202"/>
      <c r="E98" s="202"/>
      <c r="F98" s="202"/>
      <c r="G98" s="202"/>
      <c r="H98" s="202"/>
      <c r="I98" s="296">
        <v>167227023.62999976</v>
      </c>
      <c r="J98" s="202"/>
      <c r="K98" s="202"/>
      <c r="L98" s="202"/>
      <c r="M98" s="202"/>
      <c r="N98" s="202"/>
      <c r="O98" s="202"/>
      <c r="P98" s="202"/>
      <c r="Q98" s="202"/>
      <c r="R98" s="202"/>
      <c r="S98" s="202"/>
      <c r="T98" s="295">
        <v>0.1234336338643039</v>
      </c>
      <c r="U98" s="202"/>
      <c r="V98" s="202"/>
      <c r="W98" s="202"/>
      <c r="X98" s="202"/>
      <c r="Y98" s="202"/>
      <c r="Z98" s="202"/>
      <c r="AA98" s="202"/>
      <c r="AB98" s="201">
        <v>1963</v>
      </c>
      <c r="AC98" s="202"/>
      <c r="AD98" s="202"/>
      <c r="AE98" s="295">
        <v>0.11696359411309062</v>
      </c>
      <c r="AF98" s="202"/>
      <c r="AG98" s="202"/>
      <c r="AH98" s="1"/>
    </row>
    <row r="99" spans="2:34" ht="10.5" customHeight="1">
      <c r="B99" s="204" t="s">
        <v>1154</v>
      </c>
      <c r="C99" s="202"/>
      <c r="D99" s="202"/>
      <c r="E99" s="202"/>
      <c r="F99" s="202"/>
      <c r="G99" s="202"/>
      <c r="H99" s="202"/>
      <c r="I99" s="296">
        <v>4314312.97</v>
      </c>
      <c r="J99" s="202"/>
      <c r="K99" s="202"/>
      <c r="L99" s="202"/>
      <c r="M99" s="202"/>
      <c r="N99" s="202"/>
      <c r="O99" s="202"/>
      <c r="P99" s="202"/>
      <c r="Q99" s="202"/>
      <c r="R99" s="202"/>
      <c r="S99" s="202"/>
      <c r="T99" s="295">
        <v>0.0031844812875056385</v>
      </c>
      <c r="U99" s="202"/>
      <c r="V99" s="202"/>
      <c r="W99" s="202"/>
      <c r="X99" s="202"/>
      <c r="Y99" s="202"/>
      <c r="Z99" s="202"/>
      <c r="AA99" s="202"/>
      <c r="AB99" s="201">
        <v>64</v>
      </c>
      <c r="AC99" s="202"/>
      <c r="AD99" s="202"/>
      <c r="AE99" s="295">
        <v>0.0038133825895251146</v>
      </c>
      <c r="AF99" s="202"/>
      <c r="AG99" s="202"/>
      <c r="AH99" s="1"/>
    </row>
    <row r="100" spans="2:34" ht="10.5" customHeight="1">
      <c r="B100" s="204" t="s">
        <v>1155</v>
      </c>
      <c r="C100" s="202"/>
      <c r="D100" s="202"/>
      <c r="E100" s="202"/>
      <c r="F100" s="202"/>
      <c r="G100" s="202"/>
      <c r="H100" s="202"/>
      <c r="I100" s="296">
        <v>18212203.460000012</v>
      </c>
      <c r="J100" s="202"/>
      <c r="K100" s="202"/>
      <c r="L100" s="202"/>
      <c r="M100" s="202"/>
      <c r="N100" s="202"/>
      <c r="O100" s="202"/>
      <c r="P100" s="202"/>
      <c r="Q100" s="202"/>
      <c r="R100" s="202"/>
      <c r="S100" s="202"/>
      <c r="T100" s="295">
        <v>0.013442794142636223</v>
      </c>
      <c r="U100" s="202"/>
      <c r="V100" s="202"/>
      <c r="W100" s="202"/>
      <c r="X100" s="202"/>
      <c r="Y100" s="202"/>
      <c r="Z100" s="202"/>
      <c r="AA100" s="202"/>
      <c r="AB100" s="201">
        <v>199</v>
      </c>
      <c r="AC100" s="202"/>
      <c r="AD100" s="202"/>
      <c r="AE100" s="295">
        <v>0.011857236489304654</v>
      </c>
      <c r="AF100" s="202"/>
      <c r="AG100" s="202"/>
      <c r="AH100" s="1"/>
    </row>
    <row r="101" spans="2:34" ht="10.5" customHeight="1">
      <c r="B101" s="204" t="s">
        <v>1156</v>
      </c>
      <c r="C101" s="202"/>
      <c r="D101" s="202"/>
      <c r="E101" s="202"/>
      <c r="F101" s="202"/>
      <c r="G101" s="202"/>
      <c r="H101" s="202"/>
      <c r="I101" s="296">
        <v>94573362.03999998</v>
      </c>
      <c r="J101" s="202"/>
      <c r="K101" s="202"/>
      <c r="L101" s="202"/>
      <c r="M101" s="202"/>
      <c r="N101" s="202"/>
      <c r="O101" s="202"/>
      <c r="P101" s="202"/>
      <c r="Q101" s="202"/>
      <c r="R101" s="202"/>
      <c r="S101" s="202"/>
      <c r="T101" s="295">
        <v>0.06980650309958297</v>
      </c>
      <c r="U101" s="202"/>
      <c r="V101" s="202"/>
      <c r="W101" s="202"/>
      <c r="X101" s="202"/>
      <c r="Y101" s="202"/>
      <c r="Z101" s="202"/>
      <c r="AA101" s="202"/>
      <c r="AB101" s="201">
        <v>980</v>
      </c>
      <c r="AC101" s="202"/>
      <c r="AD101" s="202"/>
      <c r="AE101" s="295">
        <v>0.058392420902103316</v>
      </c>
      <c r="AF101" s="202"/>
      <c r="AG101" s="202"/>
      <c r="AH101" s="1"/>
    </row>
    <row r="102" spans="2:34" ht="10.5" customHeight="1">
      <c r="B102" s="204" t="s">
        <v>1152</v>
      </c>
      <c r="C102" s="202"/>
      <c r="D102" s="202"/>
      <c r="E102" s="202"/>
      <c r="F102" s="202"/>
      <c r="G102" s="202"/>
      <c r="H102" s="202"/>
      <c r="I102" s="296">
        <v>12584858.999999994</v>
      </c>
      <c r="J102" s="202"/>
      <c r="K102" s="202"/>
      <c r="L102" s="202"/>
      <c r="M102" s="202"/>
      <c r="N102" s="202"/>
      <c r="O102" s="202"/>
      <c r="P102" s="202"/>
      <c r="Q102" s="202"/>
      <c r="R102" s="202"/>
      <c r="S102" s="202"/>
      <c r="T102" s="295">
        <v>0.009289137869707424</v>
      </c>
      <c r="U102" s="202"/>
      <c r="V102" s="202"/>
      <c r="W102" s="202"/>
      <c r="X102" s="202"/>
      <c r="Y102" s="202"/>
      <c r="Z102" s="202"/>
      <c r="AA102" s="202"/>
      <c r="AB102" s="201">
        <v>137</v>
      </c>
      <c r="AC102" s="202"/>
      <c r="AD102" s="202"/>
      <c r="AE102" s="295">
        <v>0.0081630221057022</v>
      </c>
      <c r="AF102" s="202"/>
      <c r="AG102" s="202"/>
      <c r="AH102" s="1"/>
    </row>
    <row r="103" spans="2:34" ht="10.5" customHeight="1">
      <c r="B103" s="204" t="s">
        <v>1157</v>
      </c>
      <c r="C103" s="202"/>
      <c r="D103" s="202"/>
      <c r="E103" s="202"/>
      <c r="F103" s="202"/>
      <c r="G103" s="202"/>
      <c r="H103" s="202"/>
      <c r="I103" s="296">
        <v>247099120.4399995</v>
      </c>
      <c r="J103" s="202"/>
      <c r="K103" s="202"/>
      <c r="L103" s="202"/>
      <c r="M103" s="202"/>
      <c r="N103" s="202"/>
      <c r="O103" s="202"/>
      <c r="P103" s="202"/>
      <c r="Q103" s="202"/>
      <c r="R103" s="202"/>
      <c r="S103" s="202"/>
      <c r="T103" s="295">
        <v>0.18238883703429623</v>
      </c>
      <c r="U103" s="202"/>
      <c r="V103" s="202"/>
      <c r="W103" s="202"/>
      <c r="X103" s="202"/>
      <c r="Y103" s="202"/>
      <c r="Z103" s="202"/>
      <c r="AA103" s="202"/>
      <c r="AB103" s="201">
        <v>2381</v>
      </c>
      <c r="AC103" s="202"/>
      <c r="AD103" s="202"/>
      <c r="AE103" s="295">
        <v>0.14186974915092654</v>
      </c>
      <c r="AF103" s="202"/>
      <c r="AG103" s="202"/>
      <c r="AH103" s="1"/>
    </row>
    <row r="104" spans="2:34" ht="10.5" customHeight="1">
      <c r="B104" s="204" t="s">
        <v>1158</v>
      </c>
      <c r="C104" s="202"/>
      <c r="D104" s="202"/>
      <c r="E104" s="202"/>
      <c r="F104" s="202"/>
      <c r="G104" s="202"/>
      <c r="H104" s="202"/>
      <c r="I104" s="296">
        <v>5553826.010000001</v>
      </c>
      <c r="J104" s="202"/>
      <c r="K104" s="202"/>
      <c r="L104" s="202"/>
      <c r="M104" s="202"/>
      <c r="N104" s="202"/>
      <c r="O104" s="202"/>
      <c r="P104" s="202"/>
      <c r="Q104" s="202"/>
      <c r="R104" s="202"/>
      <c r="S104" s="202"/>
      <c r="T104" s="295">
        <v>0.004099390824422992</v>
      </c>
      <c r="U104" s="202"/>
      <c r="V104" s="202"/>
      <c r="W104" s="202"/>
      <c r="X104" s="202"/>
      <c r="Y104" s="202"/>
      <c r="Z104" s="202"/>
      <c r="AA104" s="202"/>
      <c r="AB104" s="201">
        <v>67</v>
      </c>
      <c r="AC104" s="202"/>
      <c r="AD104" s="202"/>
      <c r="AE104" s="295">
        <v>0.0039921348984091045</v>
      </c>
      <c r="AF104" s="202"/>
      <c r="AG104" s="202"/>
      <c r="AH104" s="1"/>
    </row>
    <row r="105" spans="2:34" ht="10.5" customHeight="1">
      <c r="B105" s="204" t="s">
        <v>1159</v>
      </c>
      <c r="C105" s="202"/>
      <c r="D105" s="202"/>
      <c r="E105" s="202"/>
      <c r="F105" s="202"/>
      <c r="G105" s="202"/>
      <c r="H105" s="202"/>
      <c r="I105" s="296">
        <v>9720542.290000001</v>
      </c>
      <c r="J105" s="202"/>
      <c r="K105" s="202"/>
      <c r="L105" s="202"/>
      <c r="M105" s="202"/>
      <c r="N105" s="202"/>
      <c r="O105" s="202"/>
      <c r="P105" s="202"/>
      <c r="Q105" s="202"/>
      <c r="R105" s="202"/>
      <c r="S105" s="202"/>
      <c r="T105" s="295">
        <v>0.007174928022644638</v>
      </c>
      <c r="U105" s="202"/>
      <c r="V105" s="202"/>
      <c r="W105" s="202"/>
      <c r="X105" s="202"/>
      <c r="Y105" s="202"/>
      <c r="Z105" s="202"/>
      <c r="AA105" s="202"/>
      <c r="AB105" s="201">
        <v>111</v>
      </c>
      <c r="AC105" s="202"/>
      <c r="AD105" s="202"/>
      <c r="AE105" s="295">
        <v>0.006613835428707621</v>
      </c>
      <c r="AF105" s="202"/>
      <c r="AG105" s="202"/>
      <c r="AH105" s="1"/>
    </row>
    <row r="106" spans="2:34" ht="10.5" customHeight="1">
      <c r="B106" s="204" t="s">
        <v>1160</v>
      </c>
      <c r="C106" s="202"/>
      <c r="D106" s="202"/>
      <c r="E106" s="202"/>
      <c r="F106" s="202"/>
      <c r="G106" s="202"/>
      <c r="H106" s="202"/>
      <c r="I106" s="296">
        <v>20801429.45</v>
      </c>
      <c r="J106" s="202"/>
      <c r="K106" s="202"/>
      <c r="L106" s="202"/>
      <c r="M106" s="202"/>
      <c r="N106" s="202"/>
      <c r="O106" s="202"/>
      <c r="P106" s="202"/>
      <c r="Q106" s="202"/>
      <c r="R106" s="202"/>
      <c r="S106" s="202"/>
      <c r="T106" s="295">
        <v>0.015353953989317031</v>
      </c>
      <c r="U106" s="202"/>
      <c r="V106" s="202"/>
      <c r="W106" s="202"/>
      <c r="X106" s="202"/>
      <c r="Y106" s="202"/>
      <c r="Z106" s="202"/>
      <c r="AA106" s="202"/>
      <c r="AB106" s="201">
        <v>196</v>
      </c>
      <c r="AC106" s="202"/>
      <c r="AD106" s="202"/>
      <c r="AE106" s="295">
        <v>0.011678484180420664</v>
      </c>
      <c r="AF106" s="202"/>
      <c r="AG106" s="202"/>
      <c r="AH106" s="1"/>
    </row>
    <row r="107" spans="2:34" ht="10.5" customHeight="1">
      <c r="B107" s="204" t="s">
        <v>1161</v>
      </c>
      <c r="C107" s="202"/>
      <c r="D107" s="202"/>
      <c r="E107" s="202"/>
      <c r="F107" s="202"/>
      <c r="G107" s="202"/>
      <c r="H107" s="202"/>
      <c r="I107" s="296">
        <v>26121610.969999984</v>
      </c>
      <c r="J107" s="202"/>
      <c r="K107" s="202"/>
      <c r="L107" s="202"/>
      <c r="M107" s="202"/>
      <c r="N107" s="202"/>
      <c r="O107" s="202"/>
      <c r="P107" s="202"/>
      <c r="Q107" s="202"/>
      <c r="R107" s="202"/>
      <c r="S107" s="202"/>
      <c r="T107" s="295">
        <v>0.01928088711039129</v>
      </c>
      <c r="U107" s="202"/>
      <c r="V107" s="202"/>
      <c r="W107" s="202"/>
      <c r="X107" s="202"/>
      <c r="Y107" s="202"/>
      <c r="Z107" s="202"/>
      <c r="AA107" s="202"/>
      <c r="AB107" s="201">
        <v>253</v>
      </c>
      <c r="AC107" s="202"/>
      <c r="AD107" s="202"/>
      <c r="AE107" s="295">
        <v>0.015074778049216468</v>
      </c>
      <c r="AF107" s="202"/>
      <c r="AG107" s="202"/>
      <c r="AH107" s="1"/>
    </row>
    <row r="108" spans="2:34" ht="10.5" customHeight="1">
      <c r="B108" s="204" t="s">
        <v>1162</v>
      </c>
      <c r="C108" s="202"/>
      <c r="D108" s="202"/>
      <c r="E108" s="202"/>
      <c r="F108" s="202"/>
      <c r="G108" s="202"/>
      <c r="H108" s="202"/>
      <c r="I108" s="296">
        <v>276262010.5600003</v>
      </c>
      <c r="J108" s="202"/>
      <c r="K108" s="202"/>
      <c r="L108" s="202"/>
      <c r="M108" s="202"/>
      <c r="N108" s="202"/>
      <c r="O108" s="202"/>
      <c r="P108" s="202"/>
      <c r="Q108" s="202"/>
      <c r="R108" s="202"/>
      <c r="S108" s="202"/>
      <c r="T108" s="295">
        <v>0.20391455353249585</v>
      </c>
      <c r="U108" s="202"/>
      <c r="V108" s="202"/>
      <c r="W108" s="202"/>
      <c r="X108" s="202"/>
      <c r="Y108" s="202"/>
      <c r="Z108" s="202"/>
      <c r="AA108" s="202"/>
      <c r="AB108" s="201">
        <v>2446</v>
      </c>
      <c r="AC108" s="202"/>
      <c r="AD108" s="202"/>
      <c r="AE108" s="295">
        <v>0.14574271584341297</v>
      </c>
      <c r="AF108" s="202"/>
      <c r="AG108" s="202"/>
      <c r="AH108" s="1"/>
    </row>
    <row r="109" spans="2:34" ht="10.5" customHeight="1">
      <c r="B109" s="204" t="s">
        <v>1163</v>
      </c>
      <c r="C109" s="202"/>
      <c r="D109" s="202"/>
      <c r="E109" s="202"/>
      <c r="F109" s="202"/>
      <c r="G109" s="202"/>
      <c r="H109" s="202"/>
      <c r="I109" s="296">
        <v>5343310.84</v>
      </c>
      <c r="J109" s="202"/>
      <c r="K109" s="202"/>
      <c r="L109" s="202"/>
      <c r="M109" s="202"/>
      <c r="N109" s="202"/>
      <c r="O109" s="202"/>
      <c r="P109" s="202"/>
      <c r="Q109" s="202"/>
      <c r="R109" s="202"/>
      <c r="S109" s="202"/>
      <c r="T109" s="295">
        <v>0.003944005337959067</v>
      </c>
      <c r="U109" s="202"/>
      <c r="V109" s="202"/>
      <c r="W109" s="202"/>
      <c r="X109" s="202"/>
      <c r="Y109" s="202"/>
      <c r="Z109" s="202"/>
      <c r="AA109" s="202"/>
      <c r="AB109" s="201">
        <v>48</v>
      </c>
      <c r="AC109" s="202"/>
      <c r="AD109" s="202"/>
      <c r="AE109" s="295">
        <v>0.002860036942143836</v>
      </c>
      <c r="AF109" s="202"/>
      <c r="AG109" s="202"/>
      <c r="AH109" s="1"/>
    </row>
    <row r="110" spans="2:34" ht="10.5" customHeight="1">
      <c r="B110" s="204" t="s">
        <v>1164</v>
      </c>
      <c r="C110" s="202"/>
      <c r="D110" s="202"/>
      <c r="E110" s="202"/>
      <c r="F110" s="202"/>
      <c r="G110" s="202"/>
      <c r="H110" s="202"/>
      <c r="I110" s="296">
        <v>402638.98</v>
      </c>
      <c r="J110" s="202"/>
      <c r="K110" s="202"/>
      <c r="L110" s="202"/>
      <c r="M110" s="202"/>
      <c r="N110" s="202"/>
      <c r="O110" s="202"/>
      <c r="P110" s="202"/>
      <c r="Q110" s="202"/>
      <c r="R110" s="202"/>
      <c r="S110" s="202"/>
      <c r="T110" s="295">
        <v>0.00029719593973507143</v>
      </c>
      <c r="U110" s="202"/>
      <c r="V110" s="202"/>
      <c r="W110" s="202"/>
      <c r="X110" s="202"/>
      <c r="Y110" s="202"/>
      <c r="Z110" s="202"/>
      <c r="AA110" s="202"/>
      <c r="AB110" s="201">
        <v>5</v>
      </c>
      <c r="AC110" s="202"/>
      <c r="AD110" s="202"/>
      <c r="AE110" s="295">
        <v>0.0002979205148066496</v>
      </c>
      <c r="AF110" s="202"/>
      <c r="AG110" s="202"/>
      <c r="AH110" s="1"/>
    </row>
    <row r="111" spans="2:34" ht="10.5" customHeight="1">
      <c r="B111" s="204" t="s">
        <v>1165</v>
      </c>
      <c r="C111" s="202"/>
      <c r="D111" s="202"/>
      <c r="E111" s="202"/>
      <c r="F111" s="202"/>
      <c r="G111" s="202"/>
      <c r="H111" s="202"/>
      <c r="I111" s="296">
        <v>752332.18</v>
      </c>
      <c r="J111" s="202"/>
      <c r="K111" s="202"/>
      <c r="L111" s="202"/>
      <c r="M111" s="202"/>
      <c r="N111" s="202"/>
      <c r="O111" s="202"/>
      <c r="P111" s="202"/>
      <c r="Q111" s="202"/>
      <c r="R111" s="202"/>
      <c r="S111" s="202"/>
      <c r="T111" s="295">
        <v>0.0005553115329967181</v>
      </c>
      <c r="U111" s="202"/>
      <c r="V111" s="202"/>
      <c r="W111" s="202"/>
      <c r="X111" s="202"/>
      <c r="Y111" s="202"/>
      <c r="Z111" s="202"/>
      <c r="AA111" s="202"/>
      <c r="AB111" s="201">
        <v>7</v>
      </c>
      <c r="AC111" s="202"/>
      <c r="AD111" s="202"/>
      <c r="AE111" s="295">
        <v>0.00041708872072930943</v>
      </c>
      <c r="AF111" s="202"/>
      <c r="AG111" s="202"/>
      <c r="AH111" s="1"/>
    </row>
    <row r="112" spans="2:34" ht="10.5" customHeight="1">
      <c r="B112" s="204" t="s">
        <v>1166</v>
      </c>
      <c r="C112" s="202"/>
      <c r="D112" s="202"/>
      <c r="E112" s="202"/>
      <c r="F112" s="202"/>
      <c r="G112" s="202"/>
      <c r="H112" s="202"/>
      <c r="I112" s="296">
        <v>1025331.15</v>
      </c>
      <c r="J112" s="202"/>
      <c r="K112" s="202"/>
      <c r="L112" s="202"/>
      <c r="M112" s="202"/>
      <c r="N112" s="202"/>
      <c r="O112" s="202"/>
      <c r="P112" s="202"/>
      <c r="Q112" s="202"/>
      <c r="R112" s="202"/>
      <c r="S112" s="202"/>
      <c r="T112" s="295">
        <v>0.0007568175705787143</v>
      </c>
      <c r="U112" s="202"/>
      <c r="V112" s="202"/>
      <c r="W112" s="202"/>
      <c r="X112" s="202"/>
      <c r="Y112" s="202"/>
      <c r="Z112" s="202"/>
      <c r="AA112" s="202"/>
      <c r="AB112" s="201">
        <v>8</v>
      </c>
      <c r="AC112" s="202"/>
      <c r="AD112" s="202"/>
      <c r="AE112" s="295">
        <v>0.00047667282369063933</v>
      </c>
      <c r="AF112" s="202"/>
      <c r="AG112" s="202"/>
      <c r="AH112" s="1"/>
    </row>
    <row r="113" spans="2:34" ht="10.5" customHeight="1">
      <c r="B113" s="204" t="s">
        <v>1169</v>
      </c>
      <c r="C113" s="202"/>
      <c r="D113" s="202"/>
      <c r="E113" s="202"/>
      <c r="F113" s="202"/>
      <c r="G113" s="202"/>
      <c r="H113" s="202"/>
      <c r="I113" s="296">
        <v>11349294.019999998</v>
      </c>
      <c r="J113" s="202"/>
      <c r="K113" s="202"/>
      <c r="L113" s="202"/>
      <c r="M113" s="202"/>
      <c r="N113" s="202"/>
      <c r="O113" s="202"/>
      <c r="P113" s="202"/>
      <c r="Q113" s="202"/>
      <c r="R113" s="202"/>
      <c r="S113" s="202"/>
      <c r="T113" s="295">
        <v>0.00837714247538459</v>
      </c>
      <c r="U113" s="202"/>
      <c r="V113" s="202"/>
      <c r="W113" s="202"/>
      <c r="X113" s="202"/>
      <c r="Y113" s="202"/>
      <c r="Z113" s="202"/>
      <c r="AA113" s="202"/>
      <c r="AB113" s="201">
        <v>126</v>
      </c>
      <c r="AC113" s="202"/>
      <c r="AD113" s="202"/>
      <c r="AE113" s="295">
        <v>0.00750759697312757</v>
      </c>
      <c r="AF113" s="202"/>
      <c r="AG113" s="202"/>
      <c r="AH113" s="1"/>
    </row>
    <row r="114" spans="2:34" ht="10.5" customHeight="1">
      <c r="B114" s="204" t="s">
        <v>1167</v>
      </c>
      <c r="C114" s="202"/>
      <c r="D114" s="202"/>
      <c r="E114" s="202"/>
      <c r="F114" s="202"/>
      <c r="G114" s="202"/>
      <c r="H114" s="202"/>
      <c r="I114" s="296">
        <v>33601.28</v>
      </c>
      <c r="J114" s="202"/>
      <c r="K114" s="202"/>
      <c r="L114" s="202"/>
      <c r="M114" s="202"/>
      <c r="N114" s="202"/>
      <c r="O114" s="202"/>
      <c r="P114" s="202"/>
      <c r="Q114" s="202"/>
      <c r="R114" s="202"/>
      <c r="S114" s="202"/>
      <c r="T114" s="295">
        <v>2.480178145171454E-05</v>
      </c>
      <c r="U114" s="202"/>
      <c r="V114" s="202"/>
      <c r="W114" s="202"/>
      <c r="X114" s="202"/>
      <c r="Y114" s="202"/>
      <c r="Z114" s="202"/>
      <c r="AA114" s="202"/>
      <c r="AB114" s="201">
        <v>2</v>
      </c>
      <c r="AC114" s="202"/>
      <c r="AD114" s="202"/>
      <c r="AE114" s="295">
        <v>0.00011916820592265983</v>
      </c>
      <c r="AF114" s="202"/>
      <c r="AG114" s="202"/>
      <c r="AH114" s="1"/>
    </row>
    <row r="115" spans="2:34" ht="10.5" customHeight="1">
      <c r="B115" s="204" t="s">
        <v>1170</v>
      </c>
      <c r="C115" s="202"/>
      <c r="D115" s="202"/>
      <c r="E115" s="202"/>
      <c r="F115" s="202"/>
      <c r="G115" s="202"/>
      <c r="H115" s="202"/>
      <c r="I115" s="296">
        <v>116237.54</v>
      </c>
      <c r="J115" s="202"/>
      <c r="K115" s="202"/>
      <c r="L115" s="202"/>
      <c r="M115" s="202"/>
      <c r="N115" s="202"/>
      <c r="O115" s="202"/>
      <c r="P115" s="202"/>
      <c r="Q115" s="202"/>
      <c r="R115" s="202"/>
      <c r="S115" s="202"/>
      <c r="T115" s="295">
        <v>8.579726913870326E-05</v>
      </c>
      <c r="U115" s="202"/>
      <c r="V115" s="202"/>
      <c r="W115" s="202"/>
      <c r="X115" s="202"/>
      <c r="Y115" s="202"/>
      <c r="Z115" s="202"/>
      <c r="AA115" s="202"/>
      <c r="AB115" s="201">
        <v>2</v>
      </c>
      <c r="AC115" s="202"/>
      <c r="AD115" s="202"/>
      <c r="AE115" s="295">
        <v>0.00011916820592265983</v>
      </c>
      <c r="AF115" s="202"/>
      <c r="AG115" s="202"/>
      <c r="AH115" s="1"/>
    </row>
    <row r="116" spans="2:34" ht="12.75" customHeight="1">
      <c r="B116" s="304"/>
      <c r="C116" s="300"/>
      <c r="D116" s="300"/>
      <c r="E116" s="300"/>
      <c r="F116" s="300"/>
      <c r="G116" s="300"/>
      <c r="H116" s="300"/>
      <c r="I116" s="301">
        <v>1354793004.1</v>
      </c>
      <c r="J116" s="300"/>
      <c r="K116" s="300"/>
      <c r="L116" s="300"/>
      <c r="M116" s="300"/>
      <c r="N116" s="300"/>
      <c r="O116" s="300"/>
      <c r="P116" s="300"/>
      <c r="Q116" s="300"/>
      <c r="R116" s="300"/>
      <c r="S116" s="300"/>
      <c r="T116" s="302">
        <v>0.9999999999999964</v>
      </c>
      <c r="U116" s="300"/>
      <c r="V116" s="300"/>
      <c r="W116" s="300"/>
      <c r="X116" s="300"/>
      <c r="Y116" s="300"/>
      <c r="Z116" s="300"/>
      <c r="AA116" s="300"/>
      <c r="AB116" s="303">
        <v>16783</v>
      </c>
      <c r="AC116" s="300"/>
      <c r="AD116" s="300"/>
      <c r="AE116" s="302">
        <v>1</v>
      </c>
      <c r="AF116" s="300"/>
      <c r="AG116" s="300"/>
      <c r="AH116" s="1"/>
    </row>
    <row r="117" spans="2:34" ht="9"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8.75" customHeight="1">
      <c r="B118" s="220" t="s">
        <v>1122</v>
      </c>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2"/>
    </row>
    <row r="119" spans="2:34" ht="8.2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2.75" customHeight="1">
      <c r="B120" s="207" t="s">
        <v>1171</v>
      </c>
      <c r="C120" s="208"/>
      <c r="D120" s="208"/>
      <c r="E120" s="208"/>
      <c r="F120" s="208"/>
      <c r="G120" s="208"/>
      <c r="H120" s="208"/>
      <c r="I120" s="207" t="s">
        <v>1133</v>
      </c>
      <c r="J120" s="208"/>
      <c r="K120" s="208"/>
      <c r="L120" s="208"/>
      <c r="M120" s="208"/>
      <c r="N120" s="208"/>
      <c r="O120" s="208"/>
      <c r="P120" s="208"/>
      <c r="Q120" s="208"/>
      <c r="R120" s="207" t="s">
        <v>1134</v>
      </c>
      <c r="S120" s="208"/>
      <c r="T120" s="208"/>
      <c r="U120" s="208"/>
      <c r="V120" s="208"/>
      <c r="W120" s="208"/>
      <c r="X120" s="208"/>
      <c r="Y120" s="208"/>
      <c r="Z120" s="208"/>
      <c r="AA120" s="207" t="s">
        <v>1135</v>
      </c>
      <c r="AB120" s="208"/>
      <c r="AC120" s="208"/>
      <c r="AD120" s="207" t="s">
        <v>1134</v>
      </c>
      <c r="AE120" s="208"/>
      <c r="AF120" s="208"/>
      <c r="AG120" s="208"/>
      <c r="AH120" s="1"/>
    </row>
    <row r="121" spans="2:34" ht="12" customHeight="1">
      <c r="B121" s="297">
        <v>1999</v>
      </c>
      <c r="C121" s="202"/>
      <c r="D121" s="202"/>
      <c r="E121" s="202"/>
      <c r="F121" s="202"/>
      <c r="G121" s="202"/>
      <c r="H121" s="202"/>
      <c r="I121" s="296">
        <v>8497.67</v>
      </c>
      <c r="J121" s="202"/>
      <c r="K121" s="202"/>
      <c r="L121" s="202"/>
      <c r="M121" s="202"/>
      <c r="N121" s="202"/>
      <c r="O121" s="202"/>
      <c r="P121" s="202"/>
      <c r="Q121" s="202"/>
      <c r="R121" s="295">
        <v>6.272301358424202E-06</v>
      </c>
      <c r="S121" s="202"/>
      <c r="T121" s="202"/>
      <c r="U121" s="202"/>
      <c r="V121" s="202"/>
      <c r="W121" s="202"/>
      <c r="X121" s="202"/>
      <c r="Y121" s="202"/>
      <c r="Z121" s="202"/>
      <c r="AA121" s="201">
        <v>1</v>
      </c>
      <c r="AB121" s="202"/>
      <c r="AC121" s="202"/>
      <c r="AD121" s="295">
        <v>5.9584102961329916E-05</v>
      </c>
      <c r="AE121" s="202"/>
      <c r="AF121" s="202"/>
      <c r="AG121" s="202"/>
      <c r="AH121" s="1"/>
    </row>
    <row r="122" spans="2:34" ht="12" customHeight="1">
      <c r="B122" s="297">
        <v>2002</v>
      </c>
      <c r="C122" s="202"/>
      <c r="D122" s="202"/>
      <c r="E122" s="202"/>
      <c r="F122" s="202"/>
      <c r="G122" s="202"/>
      <c r="H122" s="202"/>
      <c r="I122" s="296">
        <v>15005.97</v>
      </c>
      <c r="J122" s="202"/>
      <c r="K122" s="202"/>
      <c r="L122" s="202"/>
      <c r="M122" s="202"/>
      <c r="N122" s="202"/>
      <c r="O122" s="202"/>
      <c r="P122" s="202"/>
      <c r="Q122" s="202"/>
      <c r="R122" s="295">
        <v>1.1076208656663864E-05</v>
      </c>
      <c r="S122" s="202"/>
      <c r="T122" s="202"/>
      <c r="U122" s="202"/>
      <c r="V122" s="202"/>
      <c r="W122" s="202"/>
      <c r="X122" s="202"/>
      <c r="Y122" s="202"/>
      <c r="Z122" s="202"/>
      <c r="AA122" s="201">
        <v>1</v>
      </c>
      <c r="AB122" s="202"/>
      <c r="AC122" s="202"/>
      <c r="AD122" s="295">
        <v>5.9584102961329916E-05</v>
      </c>
      <c r="AE122" s="202"/>
      <c r="AF122" s="202"/>
      <c r="AG122" s="202"/>
      <c r="AH122" s="1"/>
    </row>
    <row r="123" spans="2:34" ht="12" customHeight="1">
      <c r="B123" s="297">
        <v>2003</v>
      </c>
      <c r="C123" s="202"/>
      <c r="D123" s="202"/>
      <c r="E123" s="202"/>
      <c r="F123" s="202"/>
      <c r="G123" s="202"/>
      <c r="H123" s="202"/>
      <c r="I123" s="296">
        <v>308968.62</v>
      </c>
      <c r="J123" s="202"/>
      <c r="K123" s="202"/>
      <c r="L123" s="202"/>
      <c r="M123" s="202"/>
      <c r="N123" s="202"/>
      <c r="O123" s="202"/>
      <c r="P123" s="202"/>
      <c r="Q123" s="202"/>
      <c r="R123" s="295">
        <v>0.00022805596062643654</v>
      </c>
      <c r="S123" s="202"/>
      <c r="T123" s="202"/>
      <c r="U123" s="202"/>
      <c r="V123" s="202"/>
      <c r="W123" s="202"/>
      <c r="X123" s="202"/>
      <c r="Y123" s="202"/>
      <c r="Z123" s="202"/>
      <c r="AA123" s="201">
        <v>10</v>
      </c>
      <c r="AB123" s="202"/>
      <c r="AC123" s="202"/>
      <c r="AD123" s="295">
        <v>0.0005958410296132992</v>
      </c>
      <c r="AE123" s="202"/>
      <c r="AF123" s="202"/>
      <c r="AG123" s="202"/>
      <c r="AH123" s="1"/>
    </row>
    <row r="124" spans="2:34" ht="12" customHeight="1">
      <c r="B124" s="297">
        <v>2004</v>
      </c>
      <c r="C124" s="202"/>
      <c r="D124" s="202"/>
      <c r="E124" s="202"/>
      <c r="F124" s="202"/>
      <c r="G124" s="202"/>
      <c r="H124" s="202"/>
      <c r="I124" s="296">
        <v>1841469.2699999996</v>
      </c>
      <c r="J124" s="202"/>
      <c r="K124" s="202"/>
      <c r="L124" s="202"/>
      <c r="M124" s="202"/>
      <c r="N124" s="202"/>
      <c r="O124" s="202"/>
      <c r="P124" s="202"/>
      <c r="Q124" s="202"/>
      <c r="R124" s="295">
        <v>0.0013592255528535964</v>
      </c>
      <c r="S124" s="202"/>
      <c r="T124" s="202"/>
      <c r="U124" s="202"/>
      <c r="V124" s="202"/>
      <c r="W124" s="202"/>
      <c r="X124" s="202"/>
      <c r="Y124" s="202"/>
      <c r="Z124" s="202"/>
      <c r="AA124" s="201">
        <v>53</v>
      </c>
      <c r="AB124" s="202"/>
      <c r="AC124" s="202"/>
      <c r="AD124" s="295">
        <v>0.0031579574569504856</v>
      </c>
      <c r="AE124" s="202"/>
      <c r="AF124" s="202"/>
      <c r="AG124" s="202"/>
      <c r="AH124" s="1"/>
    </row>
    <row r="125" spans="2:34" ht="12" customHeight="1">
      <c r="B125" s="297">
        <v>2005</v>
      </c>
      <c r="C125" s="202"/>
      <c r="D125" s="202"/>
      <c r="E125" s="202"/>
      <c r="F125" s="202"/>
      <c r="G125" s="202"/>
      <c r="H125" s="202"/>
      <c r="I125" s="296">
        <v>3454530.2499999995</v>
      </c>
      <c r="J125" s="202"/>
      <c r="K125" s="202"/>
      <c r="L125" s="202"/>
      <c r="M125" s="202"/>
      <c r="N125" s="202"/>
      <c r="O125" s="202"/>
      <c r="P125" s="202"/>
      <c r="Q125" s="202"/>
      <c r="R125" s="295">
        <v>0.0025498583470283612</v>
      </c>
      <c r="S125" s="202"/>
      <c r="T125" s="202"/>
      <c r="U125" s="202"/>
      <c r="V125" s="202"/>
      <c r="W125" s="202"/>
      <c r="X125" s="202"/>
      <c r="Y125" s="202"/>
      <c r="Z125" s="202"/>
      <c r="AA125" s="201">
        <v>89</v>
      </c>
      <c r="AB125" s="202"/>
      <c r="AC125" s="202"/>
      <c r="AD125" s="295">
        <v>0.005302985163558363</v>
      </c>
      <c r="AE125" s="202"/>
      <c r="AF125" s="202"/>
      <c r="AG125" s="202"/>
      <c r="AH125" s="1"/>
    </row>
    <row r="126" spans="2:34" ht="12" customHeight="1">
      <c r="B126" s="297">
        <v>2006</v>
      </c>
      <c r="C126" s="202"/>
      <c r="D126" s="202"/>
      <c r="E126" s="202"/>
      <c r="F126" s="202"/>
      <c r="G126" s="202"/>
      <c r="H126" s="202"/>
      <c r="I126" s="296">
        <v>1291652.8000000003</v>
      </c>
      <c r="J126" s="202"/>
      <c r="K126" s="202"/>
      <c r="L126" s="202"/>
      <c r="M126" s="202"/>
      <c r="N126" s="202"/>
      <c r="O126" s="202"/>
      <c r="P126" s="202"/>
      <c r="Q126" s="202"/>
      <c r="R126" s="295">
        <v>0.0009533949437966437</v>
      </c>
      <c r="S126" s="202"/>
      <c r="T126" s="202"/>
      <c r="U126" s="202"/>
      <c r="V126" s="202"/>
      <c r="W126" s="202"/>
      <c r="X126" s="202"/>
      <c r="Y126" s="202"/>
      <c r="Z126" s="202"/>
      <c r="AA126" s="201">
        <v>32</v>
      </c>
      <c r="AB126" s="202"/>
      <c r="AC126" s="202"/>
      <c r="AD126" s="295">
        <v>0.0019066912947625573</v>
      </c>
      <c r="AE126" s="202"/>
      <c r="AF126" s="202"/>
      <c r="AG126" s="202"/>
      <c r="AH126" s="1"/>
    </row>
    <row r="127" spans="2:34" ht="12" customHeight="1">
      <c r="B127" s="297">
        <v>2007</v>
      </c>
      <c r="C127" s="202"/>
      <c r="D127" s="202"/>
      <c r="E127" s="202"/>
      <c r="F127" s="202"/>
      <c r="G127" s="202"/>
      <c r="H127" s="202"/>
      <c r="I127" s="296">
        <v>920622.6100000002</v>
      </c>
      <c r="J127" s="202"/>
      <c r="K127" s="202"/>
      <c r="L127" s="202"/>
      <c r="M127" s="202"/>
      <c r="N127" s="202"/>
      <c r="O127" s="202"/>
      <c r="P127" s="202"/>
      <c r="Q127" s="202"/>
      <c r="R127" s="295">
        <v>0.0006795300885182686</v>
      </c>
      <c r="S127" s="202"/>
      <c r="T127" s="202"/>
      <c r="U127" s="202"/>
      <c r="V127" s="202"/>
      <c r="W127" s="202"/>
      <c r="X127" s="202"/>
      <c r="Y127" s="202"/>
      <c r="Z127" s="202"/>
      <c r="AA127" s="201">
        <v>31</v>
      </c>
      <c r="AB127" s="202"/>
      <c r="AC127" s="202"/>
      <c r="AD127" s="295">
        <v>0.0018471071918012274</v>
      </c>
      <c r="AE127" s="202"/>
      <c r="AF127" s="202"/>
      <c r="AG127" s="202"/>
      <c r="AH127" s="1"/>
    </row>
    <row r="128" spans="2:34" ht="12" customHeight="1">
      <c r="B128" s="297">
        <v>2008</v>
      </c>
      <c r="C128" s="202"/>
      <c r="D128" s="202"/>
      <c r="E128" s="202"/>
      <c r="F128" s="202"/>
      <c r="G128" s="202"/>
      <c r="H128" s="202"/>
      <c r="I128" s="296">
        <v>1307806.04</v>
      </c>
      <c r="J128" s="202"/>
      <c r="K128" s="202"/>
      <c r="L128" s="202"/>
      <c r="M128" s="202"/>
      <c r="N128" s="202"/>
      <c r="O128" s="202"/>
      <c r="P128" s="202"/>
      <c r="Q128" s="202"/>
      <c r="R128" s="295">
        <v>0.0009653179755447524</v>
      </c>
      <c r="S128" s="202"/>
      <c r="T128" s="202"/>
      <c r="U128" s="202"/>
      <c r="V128" s="202"/>
      <c r="W128" s="202"/>
      <c r="X128" s="202"/>
      <c r="Y128" s="202"/>
      <c r="Z128" s="202"/>
      <c r="AA128" s="201">
        <v>34</v>
      </c>
      <c r="AB128" s="202"/>
      <c r="AC128" s="202"/>
      <c r="AD128" s="295">
        <v>0.0020258595006852173</v>
      </c>
      <c r="AE128" s="202"/>
      <c r="AF128" s="202"/>
      <c r="AG128" s="202"/>
      <c r="AH128" s="1"/>
    </row>
    <row r="129" spans="2:34" ht="12" customHeight="1">
      <c r="B129" s="297">
        <v>2009</v>
      </c>
      <c r="C129" s="202"/>
      <c r="D129" s="202"/>
      <c r="E129" s="202"/>
      <c r="F129" s="202"/>
      <c r="G129" s="202"/>
      <c r="H129" s="202"/>
      <c r="I129" s="296">
        <v>5313479.169999996</v>
      </c>
      <c r="J129" s="202"/>
      <c r="K129" s="202"/>
      <c r="L129" s="202"/>
      <c r="M129" s="202"/>
      <c r="N129" s="202"/>
      <c r="O129" s="202"/>
      <c r="P129" s="202"/>
      <c r="Q129" s="202"/>
      <c r="R129" s="295">
        <v>0.0039219859815631435</v>
      </c>
      <c r="S129" s="202"/>
      <c r="T129" s="202"/>
      <c r="U129" s="202"/>
      <c r="V129" s="202"/>
      <c r="W129" s="202"/>
      <c r="X129" s="202"/>
      <c r="Y129" s="202"/>
      <c r="Z129" s="202"/>
      <c r="AA129" s="201">
        <v>124</v>
      </c>
      <c r="AB129" s="202"/>
      <c r="AC129" s="202"/>
      <c r="AD129" s="295">
        <v>0.00738842876720491</v>
      </c>
      <c r="AE129" s="202"/>
      <c r="AF129" s="202"/>
      <c r="AG129" s="202"/>
      <c r="AH129" s="1"/>
    </row>
    <row r="130" spans="2:34" ht="12" customHeight="1">
      <c r="B130" s="297">
        <v>2010</v>
      </c>
      <c r="C130" s="202"/>
      <c r="D130" s="202"/>
      <c r="E130" s="202"/>
      <c r="F130" s="202"/>
      <c r="G130" s="202"/>
      <c r="H130" s="202"/>
      <c r="I130" s="296">
        <v>11249100.579999994</v>
      </c>
      <c r="J130" s="202"/>
      <c r="K130" s="202"/>
      <c r="L130" s="202"/>
      <c r="M130" s="202"/>
      <c r="N130" s="202"/>
      <c r="O130" s="202"/>
      <c r="P130" s="202"/>
      <c r="Q130" s="202"/>
      <c r="R130" s="295">
        <v>0.008303187679562096</v>
      </c>
      <c r="S130" s="202"/>
      <c r="T130" s="202"/>
      <c r="U130" s="202"/>
      <c r="V130" s="202"/>
      <c r="W130" s="202"/>
      <c r="X130" s="202"/>
      <c r="Y130" s="202"/>
      <c r="Z130" s="202"/>
      <c r="AA130" s="201">
        <v>216</v>
      </c>
      <c r="AB130" s="202"/>
      <c r="AC130" s="202"/>
      <c r="AD130" s="295">
        <v>0.012870166239647263</v>
      </c>
      <c r="AE130" s="202"/>
      <c r="AF130" s="202"/>
      <c r="AG130" s="202"/>
      <c r="AH130" s="1"/>
    </row>
    <row r="131" spans="2:34" ht="12" customHeight="1">
      <c r="B131" s="297">
        <v>2011</v>
      </c>
      <c r="C131" s="202"/>
      <c r="D131" s="202"/>
      <c r="E131" s="202"/>
      <c r="F131" s="202"/>
      <c r="G131" s="202"/>
      <c r="H131" s="202"/>
      <c r="I131" s="296">
        <v>5893554.810000001</v>
      </c>
      <c r="J131" s="202"/>
      <c r="K131" s="202"/>
      <c r="L131" s="202"/>
      <c r="M131" s="202"/>
      <c r="N131" s="202"/>
      <c r="O131" s="202"/>
      <c r="P131" s="202"/>
      <c r="Q131" s="202"/>
      <c r="R131" s="295">
        <v>0.004350151493375302</v>
      </c>
      <c r="S131" s="202"/>
      <c r="T131" s="202"/>
      <c r="U131" s="202"/>
      <c r="V131" s="202"/>
      <c r="W131" s="202"/>
      <c r="X131" s="202"/>
      <c r="Y131" s="202"/>
      <c r="Z131" s="202"/>
      <c r="AA131" s="201">
        <v>159</v>
      </c>
      <c r="AB131" s="202"/>
      <c r="AC131" s="202"/>
      <c r="AD131" s="295">
        <v>0.009473872370851457</v>
      </c>
      <c r="AE131" s="202"/>
      <c r="AF131" s="202"/>
      <c r="AG131" s="202"/>
      <c r="AH131" s="1"/>
    </row>
    <row r="132" spans="2:34" ht="12" customHeight="1">
      <c r="B132" s="297">
        <v>2012</v>
      </c>
      <c r="C132" s="202"/>
      <c r="D132" s="202"/>
      <c r="E132" s="202"/>
      <c r="F132" s="202"/>
      <c r="G132" s="202"/>
      <c r="H132" s="202"/>
      <c r="I132" s="296">
        <v>2603964.31</v>
      </c>
      <c r="J132" s="202"/>
      <c r="K132" s="202"/>
      <c r="L132" s="202"/>
      <c r="M132" s="202"/>
      <c r="N132" s="202"/>
      <c r="O132" s="202"/>
      <c r="P132" s="202"/>
      <c r="Q132" s="202"/>
      <c r="R132" s="295">
        <v>0.0019220384974823852</v>
      </c>
      <c r="S132" s="202"/>
      <c r="T132" s="202"/>
      <c r="U132" s="202"/>
      <c r="V132" s="202"/>
      <c r="W132" s="202"/>
      <c r="X132" s="202"/>
      <c r="Y132" s="202"/>
      <c r="Z132" s="202"/>
      <c r="AA132" s="201">
        <v>72</v>
      </c>
      <c r="AB132" s="202"/>
      <c r="AC132" s="202"/>
      <c r="AD132" s="295">
        <v>0.004290055413215754</v>
      </c>
      <c r="AE132" s="202"/>
      <c r="AF132" s="202"/>
      <c r="AG132" s="202"/>
      <c r="AH132" s="1"/>
    </row>
    <row r="133" spans="2:34" ht="12" customHeight="1">
      <c r="B133" s="297">
        <v>2013</v>
      </c>
      <c r="C133" s="202"/>
      <c r="D133" s="202"/>
      <c r="E133" s="202"/>
      <c r="F133" s="202"/>
      <c r="G133" s="202"/>
      <c r="H133" s="202"/>
      <c r="I133" s="296">
        <v>16289100.210000008</v>
      </c>
      <c r="J133" s="202"/>
      <c r="K133" s="202"/>
      <c r="L133" s="202"/>
      <c r="M133" s="202"/>
      <c r="N133" s="202"/>
      <c r="O133" s="202"/>
      <c r="P133" s="202"/>
      <c r="Q133" s="202"/>
      <c r="R133" s="295">
        <v>0.012023312905148235</v>
      </c>
      <c r="S133" s="202"/>
      <c r="T133" s="202"/>
      <c r="U133" s="202"/>
      <c r="V133" s="202"/>
      <c r="W133" s="202"/>
      <c r="X133" s="202"/>
      <c r="Y133" s="202"/>
      <c r="Z133" s="202"/>
      <c r="AA133" s="201">
        <v>261</v>
      </c>
      <c r="AB133" s="202"/>
      <c r="AC133" s="202"/>
      <c r="AD133" s="295">
        <v>0.015551450872907109</v>
      </c>
      <c r="AE133" s="202"/>
      <c r="AF133" s="202"/>
      <c r="AG133" s="202"/>
      <c r="AH133" s="1"/>
    </row>
    <row r="134" spans="2:34" ht="12" customHeight="1">
      <c r="B134" s="297">
        <v>2014</v>
      </c>
      <c r="C134" s="202"/>
      <c r="D134" s="202"/>
      <c r="E134" s="202"/>
      <c r="F134" s="202"/>
      <c r="G134" s="202"/>
      <c r="H134" s="202"/>
      <c r="I134" s="296">
        <v>133220531.91999994</v>
      </c>
      <c r="J134" s="202"/>
      <c r="K134" s="202"/>
      <c r="L134" s="202"/>
      <c r="M134" s="202"/>
      <c r="N134" s="202"/>
      <c r="O134" s="202"/>
      <c r="P134" s="202"/>
      <c r="Q134" s="202"/>
      <c r="R134" s="295">
        <v>0.09833275748903056</v>
      </c>
      <c r="S134" s="202"/>
      <c r="T134" s="202"/>
      <c r="U134" s="202"/>
      <c r="V134" s="202"/>
      <c r="W134" s="202"/>
      <c r="X134" s="202"/>
      <c r="Y134" s="202"/>
      <c r="Z134" s="202"/>
      <c r="AA134" s="201">
        <v>1801</v>
      </c>
      <c r="AB134" s="202"/>
      <c r="AC134" s="202"/>
      <c r="AD134" s="295">
        <v>0.10731096943335518</v>
      </c>
      <c r="AE134" s="202"/>
      <c r="AF134" s="202"/>
      <c r="AG134" s="202"/>
      <c r="AH134" s="1"/>
    </row>
    <row r="135" spans="2:34" ht="12" customHeight="1">
      <c r="B135" s="297">
        <v>2015</v>
      </c>
      <c r="C135" s="202"/>
      <c r="D135" s="202"/>
      <c r="E135" s="202"/>
      <c r="F135" s="202"/>
      <c r="G135" s="202"/>
      <c r="H135" s="202"/>
      <c r="I135" s="296">
        <v>1018863895.2899946</v>
      </c>
      <c r="J135" s="202"/>
      <c r="K135" s="202"/>
      <c r="L135" s="202"/>
      <c r="M135" s="202"/>
      <c r="N135" s="202"/>
      <c r="O135" s="202"/>
      <c r="P135" s="202"/>
      <c r="Q135" s="202"/>
      <c r="R135" s="295">
        <v>0.7520439596356185</v>
      </c>
      <c r="S135" s="202"/>
      <c r="T135" s="202"/>
      <c r="U135" s="202"/>
      <c r="V135" s="202"/>
      <c r="W135" s="202"/>
      <c r="X135" s="202"/>
      <c r="Y135" s="202"/>
      <c r="Z135" s="202"/>
      <c r="AA135" s="201">
        <v>11791</v>
      </c>
      <c r="AB135" s="202"/>
      <c r="AC135" s="202"/>
      <c r="AD135" s="295">
        <v>0.7025561580170411</v>
      </c>
      <c r="AE135" s="202"/>
      <c r="AF135" s="202"/>
      <c r="AG135" s="202"/>
      <c r="AH135" s="1"/>
    </row>
    <row r="136" spans="2:34" ht="12" customHeight="1">
      <c r="B136" s="297">
        <v>2016</v>
      </c>
      <c r="C136" s="202"/>
      <c r="D136" s="202"/>
      <c r="E136" s="202"/>
      <c r="F136" s="202"/>
      <c r="G136" s="202"/>
      <c r="H136" s="202"/>
      <c r="I136" s="296">
        <v>150423755.0199999</v>
      </c>
      <c r="J136" s="202"/>
      <c r="K136" s="202"/>
      <c r="L136" s="202"/>
      <c r="M136" s="202"/>
      <c r="N136" s="202"/>
      <c r="O136" s="202"/>
      <c r="P136" s="202"/>
      <c r="Q136" s="202"/>
      <c r="R136" s="295">
        <v>0.11103080290846958</v>
      </c>
      <c r="S136" s="202"/>
      <c r="T136" s="202"/>
      <c r="U136" s="202"/>
      <c r="V136" s="202"/>
      <c r="W136" s="202"/>
      <c r="X136" s="202"/>
      <c r="Y136" s="202"/>
      <c r="Z136" s="202"/>
      <c r="AA136" s="201">
        <v>2086</v>
      </c>
      <c r="AB136" s="202"/>
      <c r="AC136" s="202"/>
      <c r="AD136" s="295">
        <v>0.1242924387773342</v>
      </c>
      <c r="AE136" s="202"/>
      <c r="AF136" s="202"/>
      <c r="AG136" s="202"/>
      <c r="AH136" s="1"/>
    </row>
    <row r="137" spans="2:34" ht="12" customHeight="1">
      <c r="B137" s="297">
        <v>2017</v>
      </c>
      <c r="C137" s="202"/>
      <c r="D137" s="202"/>
      <c r="E137" s="202"/>
      <c r="F137" s="202"/>
      <c r="G137" s="202"/>
      <c r="H137" s="202"/>
      <c r="I137" s="296">
        <v>1787069.56</v>
      </c>
      <c r="J137" s="202"/>
      <c r="K137" s="202"/>
      <c r="L137" s="202"/>
      <c r="M137" s="202"/>
      <c r="N137" s="202"/>
      <c r="O137" s="202"/>
      <c r="P137" s="202"/>
      <c r="Q137" s="202"/>
      <c r="R137" s="295">
        <v>0.0013190720313670148</v>
      </c>
      <c r="S137" s="202"/>
      <c r="T137" s="202"/>
      <c r="U137" s="202"/>
      <c r="V137" s="202"/>
      <c r="W137" s="202"/>
      <c r="X137" s="202"/>
      <c r="Y137" s="202"/>
      <c r="Z137" s="202"/>
      <c r="AA137" s="201">
        <v>22</v>
      </c>
      <c r="AB137" s="202"/>
      <c r="AC137" s="202"/>
      <c r="AD137" s="295">
        <v>0.0013108502651492581</v>
      </c>
      <c r="AE137" s="202"/>
      <c r="AF137" s="202"/>
      <c r="AG137" s="202"/>
      <c r="AH137" s="1"/>
    </row>
    <row r="138" spans="2:34" ht="12" customHeight="1">
      <c r="B138" s="304"/>
      <c r="C138" s="300"/>
      <c r="D138" s="300"/>
      <c r="E138" s="300"/>
      <c r="F138" s="300"/>
      <c r="G138" s="300"/>
      <c r="H138" s="300"/>
      <c r="I138" s="301">
        <v>1354793004.0999944</v>
      </c>
      <c r="J138" s="300"/>
      <c r="K138" s="300"/>
      <c r="L138" s="300"/>
      <c r="M138" s="300"/>
      <c r="N138" s="300"/>
      <c r="O138" s="300"/>
      <c r="P138" s="300"/>
      <c r="Q138" s="300"/>
      <c r="R138" s="302">
        <v>1.0000000000000004</v>
      </c>
      <c r="S138" s="300"/>
      <c r="T138" s="300"/>
      <c r="U138" s="300"/>
      <c r="V138" s="300"/>
      <c r="W138" s="300"/>
      <c r="X138" s="300"/>
      <c r="Y138" s="300"/>
      <c r="Z138" s="300"/>
      <c r="AA138" s="303">
        <v>16783</v>
      </c>
      <c r="AB138" s="300"/>
      <c r="AC138" s="300"/>
      <c r="AD138" s="302">
        <v>1</v>
      </c>
      <c r="AE138" s="300"/>
      <c r="AF138" s="300"/>
      <c r="AG138" s="300"/>
      <c r="AH138" s="1"/>
    </row>
    <row r="139" spans="2:34" ht="9"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8.75" customHeight="1">
      <c r="B140" s="220" t="s">
        <v>1123</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2"/>
    </row>
    <row r="141" spans="2:34" ht="8.2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1.25" customHeight="1">
      <c r="B142" s="207" t="s">
        <v>1172</v>
      </c>
      <c r="C142" s="208"/>
      <c r="D142" s="208"/>
      <c r="E142" s="208"/>
      <c r="F142" s="208"/>
      <c r="G142" s="208"/>
      <c r="H142" s="207" t="s">
        <v>1133</v>
      </c>
      <c r="I142" s="208"/>
      <c r="J142" s="208"/>
      <c r="K142" s="208"/>
      <c r="L142" s="208"/>
      <c r="M142" s="208"/>
      <c r="N142" s="208"/>
      <c r="O142" s="208"/>
      <c r="P142" s="208"/>
      <c r="Q142" s="208"/>
      <c r="R142" s="208"/>
      <c r="S142" s="207" t="s">
        <v>1134</v>
      </c>
      <c r="T142" s="208"/>
      <c r="U142" s="208"/>
      <c r="V142" s="208"/>
      <c r="W142" s="208"/>
      <c r="X142" s="208"/>
      <c r="Y142" s="208"/>
      <c r="Z142" s="208"/>
      <c r="AA142" s="207" t="s">
        <v>1173</v>
      </c>
      <c r="AB142" s="208"/>
      <c r="AC142" s="208"/>
      <c r="AD142" s="208"/>
      <c r="AE142" s="207" t="s">
        <v>1134</v>
      </c>
      <c r="AF142" s="208"/>
      <c r="AG142" s="208"/>
      <c r="AH142" s="1"/>
    </row>
    <row r="143" spans="2:34" ht="10.5" customHeight="1">
      <c r="B143" s="204" t="s">
        <v>1174</v>
      </c>
      <c r="C143" s="202"/>
      <c r="D143" s="202"/>
      <c r="E143" s="202"/>
      <c r="F143" s="202"/>
      <c r="G143" s="202"/>
      <c r="H143" s="296">
        <v>275257209.1900005</v>
      </c>
      <c r="I143" s="202"/>
      <c r="J143" s="202"/>
      <c r="K143" s="202"/>
      <c r="L143" s="202"/>
      <c r="M143" s="202"/>
      <c r="N143" s="202"/>
      <c r="O143" s="202"/>
      <c r="P143" s="202"/>
      <c r="Q143" s="202"/>
      <c r="R143" s="202"/>
      <c r="S143" s="295">
        <v>0.20317288940597675</v>
      </c>
      <c r="T143" s="202"/>
      <c r="U143" s="202"/>
      <c r="V143" s="202"/>
      <c r="W143" s="202"/>
      <c r="X143" s="202"/>
      <c r="Y143" s="202"/>
      <c r="Z143" s="202"/>
      <c r="AA143" s="201">
        <v>5053</v>
      </c>
      <c r="AB143" s="202"/>
      <c r="AC143" s="202"/>
      <c r="AD143" s="202"/>
      <c r="AE143" s="295">
        <v>0.4805515929624346</v>
      </c>
      <c r="AF143" s="202"/>
      <c r="AG143" s="202"/>
      <c r="AH143" s="1"/>
    </row>
    <row r="144" spans="2:34" ht="10.5" customHeight="1">
      <c r="B144" s="204" t="s">
        <v>1175</v>
      </c>
      <c r="C144" s="202"/>
      <c r="D144" s="202"/>
      <c r="E144" s="202"/>
      <c r="F144" s="202"/>
      <c r="G144" s="202"/>
      <c r="H144" s="296">
        <v>502077043.44</v>
      </c>
      <c r="I144" s="202"/>
      <c r="J144" s="202"/>
      <c r="K144" s="202"/>
      <c r="L144" s="202"/>
      <c r="M144" s="202"/>
      <c r="N144" s="202"/>
      <c r="O144" s="202"/>
      <c r="P144" s="202"/>
      <c r="Q144" s="202"/>
      <c r="R144" s="202"/>
      <c r="S144" s="295">
        <v>0.3705931769064113</v>
      </c>
      <c r="T144" s="202"/>
      <c r="U144" s="202"/>
      <c r="V144" s="202"/>
      <c r="W144" s="202"/>
      <c r="X144" s="202"/>
      <c r="Y144" s="202"/>
      <c r="Z144" s="202"/>
      <c r="AA144" s="201">
        <v>3464</v>
      </c>
      <c r="AB144" s="202"/>
      <c r="AC144" s="202"/>
      <c r="AD144" s="202"/>
      <c r="AE144" s="295">
        <v>0.32943414170233</v>
      </c>
      <c r="AF144" s="202"/>
      <c r="AG144" s="202"/>
      <c r="AH144" s="1"/>
    </row>
    <row r="145" spans="2:34" ht="10.5" customHeight="1">
      <c r="B145" s="204" t="s">
        <v>1176</v>
      </c>
      <c r="C145" s="202"/>
      <c r="D145" s="202"/>
      <c r="E145" s="202"/>
      <c r="F145" s="202"/>
      <c r="G145" s="202"/>
      <c r="H145" s="296">
        <v>357681723.8300002</v>
      </c>
      <c r="I145" s="202"/>
      <c r="J145" s="202"/>
      <c r="K145" s="202"/>
      <c r="L145" s="202"/>
      <c r="M145" s="202"/>
      <c r="N145" s="202"/>
      <c r="O145" s="202"/>
      <c r="P145" s="202"/>
      <c r="Q145" s="202"/>
      <c r="R145" s="202"/>
      <c r="S145" s="295">
        <v>0.264012083578488</v>
      </c>
      <c r="T145" s="202"/>
      <c r="U145" s="202"/>
      <c r="V145" s="202"/>
      <c r="W145" s="202"/>
      <c r="X145" s="202"/>
      <c r="Y145" s="202"/>
      <c r="Z145" s="202"/>
      <c r="AA145" s="201">
        <v>1491</v>
      </c>
      <c r="AB145" s="202"/>
      <c r="AC145" s="202"/>
      <c r="AD145" s="202"/>
      <c r="AE145" s="295">
        <v>0.14179743223965763</v>
      </c>
      <c r="AF145" s="202"/>
      <c r="AG145" s="202"/>
      <c r="AH145" s="1"/>
    </row>
    <row r="146" spans="2:34" ht="10.5" customHeight="1">
      <c r="B146" s="204" t="s">
        <v>1177</v>
      </c>
      <c r="C146" s="202"/>
      <c r="D146" s="202"/>
      <c r="E146" s="202"/>
      <c r="F146" s="202"/>
      <c r="G146" s="202"/>
      <c r="H146" s="296">
        <v>105502224.90000013</v>
      </c>
      <c r="I146" s="202"/>
      <c r="J146" s="202"/>
      <c r="K146" s="202"/>
      <c r="L146" s="202"/>
      <c r="M146" s="202"/>
      <c r="N146" s="202"/>
      <c r="O146" s="202"/>
      <c r="P146" s="202"/>
      <c r="Q146" s="202"/>
      <c r="R146" s="202"/>
      <c r="S146" s="295">
        <v>0.07787331686886444</v>
      </c>
      <c r="T146" s="202"/>
      <c r="U146" s="202"/>
      <c r="V146" s="202"/>
      <c r="W146" s="202"/>
      <c r="X146" s="202"/>
      <c r="Y146" s="202"/>
      <c r="Z146" s="202"/>
      <c r="AA146" s="201">
        <v>308</v>
      </c>
      <c r="AB146" s="202"/>
      <c r="AC146" s="202"/>
      <c r="AD146" s="202"/>
      <c r="AE146" s="295">
        <v>0.029291488349976226</v>
      </c>
      <c r="AF146" s="202"/>
      <c r="AG146" s="202"/>
      <c r="AH146" s="1"/>
    </row>
    <row r="147" spans="2:34" ht="10.5" customHeight="1">
      <c r="B147" s="204" t="s">
        <v>1178</v>
      </c>
      <c r="C147" s="202"/>
      <c r="D147" s="202"/>
      <c r="E147" s="202"/>
      <c r="F147" s="202"/>
      <c r="G147" s="202"/>
      <c r="H147" s="296">
        <v>114274802.74000007</v>
      </c>
      <c r="I147" s="202"/>
      <c r="J147" s="202"/>
      <c r="K147" s="202"/>
      <c r="L147" s="202"/>
      <c r="M147" s="202"/>
      <c r="N147" s="202"/>
      <c r="O147" s="202"/>
      <c r="P147" s="202"/>
      <c r="Q147" s="202"/>
      <c r="R147" s="202"/>
      <c r="S147" s="295">
        <v>0.0843485332402596</v>
      </c>
      <c r="T147" s="202"/>
      <c r="U147" s="202"/>
      <c r="V147" s="202"/>
      <c r="W147" s="202"/>
      <c r="X147" s="202"/>
      <c r="Y147" s="202"/>
      <c r="Z147" s="202"/>
      <c r="AA147" s="201">
        <v>199</v>
      </c>
      <c r="AB147" s="202"/>
      <c r="AC147" s="202"/>
      <c r="AD147" s="202"/>
      <c r="AE147" s="295">
        <v>0.01892534474560152</v>
      </c>
      <c r="AF147" s="202"/>
      <c r="AG147" s="202"/>
      <c r="AH147" s="1"/>
    </row>
    <row r="148" spans="2:34" ht="12" customHeight="1">
      <c r="B148" s="304"/>
      <c r="C148" s="300"/>
      <c r="D148" s="300"/>
      <c r="E148" s="300"/>
      <c r="F148" s="300"/>
      <c r="G148" s="300"/>
      <c r="H148" s="301">
        <v>1354793004.1000009</v>
      </c>
      <c r="I148" s="300"/>
      <c r="J148" s="300"/>
      <c r="K148" s="300"/>
      <c r="L148" s="300"/>
      <c r="M148" s="300"/>
      <c r="N148" s="300"/>
      <c r="O148" s="300"/>
      <c r="P148" s="300"/>
      <c r="Q148" s="300"/>
      <c r="R148" s="300"/>
      <c r="S148" s="302">
        <v>0.9999999999999952</v>
      </c>
      <c r="T148" s="300"/>
      <c r="U148" s="300"/>
      <c r="V148" s="300"/>
      <c r="W148" s="300"/>
      <c r="X148" s="300"/>
      <c r="Y148" s="300"/>
      <c r="Z148" s="300"/>
      <c r="AA148" s="303">
        <v>10515</v>
      </c>
      <c r="AB148" s="300"/>
      <c r="AC148" s="300"/>
      <c r="AD148" s="300"/>
      <c r="AE148" s="302">
        <v>1</v>
      </c>
      <c r="AF148" s="300"/>
      <c r="AG148" s="300"/>
      <c r="AH148" s="1"/>
    </row>
    <row r="149" spans="2:34"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8.75" customHeight="1">
      <c r="B150" s="220" t="s">
        <v>1124</v>
      </c>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2"/>
    </row>
    <row r="151" spans="2:34"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1.25" customHeight="1">
      <c r="B152" s="207"/>
      <c r="C152" s="208"/>
      <c r="D152" s="208"/>
      <c r="E152" s="208"/>
      <c r="F152" s="208"/>
      <c r="G152" s="207" t="s">
        <v>1133</v>
      </c>
      <c r="H152" s="208"/>
      <c r="I152" s="208"/>
      <c r="J152" s="208"/>
      <c r="K152" s="208"/>
      <c r="L152" s="208"/>
      <c r="M152" s="208"/>
      <c r="N152" s="208"/>
      <c r="O152" s="208"/>
      <c r="P152" s="208"/>
      <c r="Q152" s="208"/>
      <c r="R152" s="207" t="s">
        <v>1134</v>
      </c>
      <c r="S152" s="208"/>
      <c r="T152" s="208"/>
      <c r="U152" s="208"/>
      <c r="V152" s="208"/>
      <c r="W152" s="208"/>
      <c r="X152" s="208"/>
      <c r="Y152" s="208"/>
      <c r="Z152" s="207" t="s">
        <v>1135</v>
      </c>
      <c r="AA152" s="208"/>
      <c r="AB152" s="208"/>
      <c r="AC152" s="208"/>
      <c r="AD152" s="208"/>
      <c r="AE152" s="208"/>
      <c r="AF152" s="207" t="s">
        <v>1134</v>
      </c>
      <c r="AG152" s="208"/>
      <c r="AH152" s="1"/>
    </row>
    <row r="153" spans="2:34" ht="11.25" customHeight="1">
      <c r="B153" s="204" t="s">
        <v>1179</v>
      </c>
      <c r="C153" s="202"/>
      <c r="D153" s="202"/>
      <c r="E153" s="202"/>
      <c r="F153" s="202"/>
      <c r="G153" s="296">
        <v>1992103.9800000004</v>
      </c>
      <c r="H153" s="202"/>
      <c r="I153" s="202"/>
      <c r="J153" s="202"/>
      <c r="K153" s="202"/>
      <c r="L153" s="202"/>
      <c r="M153" s="202"/>
      <c r="N153" s="202"/>
      <c r="O153" s="202"/>
      <c r="P153" s="202"/>
      <c r="Q153" s="202"/>
      <c r="R153" s="295">
        <v>0.001470412065881146</v>
      </c>
      <c r="S153" s="202"/>
      <c r="T153" s="202"/>
      <c r="U153" s="202"/>
      <c r="V153" s="202"/>
      <c r="W153" s="202"/>
      <c r="X153" s="202"/>
      <c r="Y153" s="202"/>
      <c r="Z153" s="201">
        <v>39</v>
      </c>
      <c r="AA153" s="202"/>
      <c r="AB153" s="202"/>
      <c r="AC153" s="202"/>
      <c r="AD153" s="202"/>
      <c r="AE153" s="202"/>
      <c r="AF153" s="295">
        <v>0.0023237800154918666</v>
      </c>
      <c r="AG153" s="202"/>
      <c r="AH153" s="1"/>
    </row>
    <row r="154" spans="2:34" ht="11.25" customHeight="1">
      <c r="B154" s="204" t="s">
        <v>1180</v>
      </c>
      <c r="C154" s="202"/>
      <c r="D154" s="202"/>
      <c r="E154" s="202"/>
      <c r="F154" s="202"/>
      <c r="G154" s="296">
        <v>7337427.949999999</v>
      </c>
      <c r="H154" s="202"/>
      <c r="I154" s="202"/>
      <c r="J154" s="202"/>
      <c r="K154" s="202"/>
      <c r="L154" s="202"/>
      <c r="M154" s="202"/>
      <c r="N154" s="202"/>
      <c r="O154" s="202"/>
      <c r="P154" s="202"/>
      <c r="Q154" s="202"/>
      <c r="R154" s="295">
        <v>0.005415903335634899</v>
      </c>
      <c r="S154" s="202"/>
      <c r="T154" s="202"/>
      <c r="U154" s="202"/>
      <c r="V154" s="202"/>
      <c r="W154" s="202"/>
      <c r="X154" s="202"/>
      <c r="Y154" s="202"/>
      <c r="Z154" s="201">
        <v>131</v>
      </c>
      <c r="AA154" s="202"/>
      <c r="AB154" s="202"/>
      <c r="AC154" s="202"/>
      <c r="AD154" s="202"/>
      <c r="AE154" s="202"/>
      <c r="AF154" s="295">
        <v>0.007805517487934219</v>
      </c>
      <c r="AG154" s="202"/>
      <c r="AH154" s="1"/>
    </row>
    <row r="155" spans="2:34" ht="11.25" customHeight="1">
      <c r="B155" s="204" t="s">
        <v>1181</v>
      </c>
      <c r="C155" s="202"/>
      <c r="D155" s="202"/>
      <c r="E155" s="202"/>
      <c r="F155" s="202"/>
      <c r="G155" s="296">
        <v>41697604.39000002</v>
      </c>
      <c r="H155" s="202"/>
      <c r="I155" s="202"/>
      <c r="J155" s="202"/>
      <c r="K155" s="202"/>
      <c r="L155" s="202"/>
      <c r="M155" s="202"/>
      <c r="N155" s="202"/>
      <c r="O155" s="202"/>
      <c r="P155" s="202"/>
      <c r="Q155" s="202"/>
      <c r="R155" s="295">
        <v>0.030777841532847426</v>
      </c>
      <c r="S155" s="202"/>
      <c r="T155" s="202"/>
      <c r="U155" s="202"/>
      <c r="V155" s="202"/>
      <c r="W155" s="202"/>
      <c r="X155" s="202"/>
      <c r="Y155" s="202"/>
      <c r="Z155" s="201">
        <v>638</v>
      </c>
      <c r="AA155" s="202"/>
      <c r="AB155" s="202"/>
      <c r="AC155" s="202"/>
      <c r="AD155" s="202"/>
      <c r="AE155" s="202"/>
      <c r="AF155" s="295">
        <v>0.03801465768932849</v>
      </c>
      <c r="AG155" s="202"/>
      <c r="AH155" s="1"/>
    </row>
    <row r="156" spans="2:34" ht="11.25" customHeight="1">
      <c r="B156" s="204" t="s">
        <v>1182</v>
      </c>
      <c r="C156" s="202"/>
      <c r="D156" s="202"/>
      <c r="E156" s="202"/>
      <c r="F156" s="202"/>
      <c r="G156" s="296">
        <v>740239096.1199971</v>
      </c>
      <c r="H156" s="202"/>
      <c r="I156" s="202"/>
      <c r="J156" s="202"/>
      <c r="K156" s="202"/>
      <c r="L156" s="202"/>
      <c r="M156" s="202"/>
      <c r="N156" s="202"/>
      <c r="O156" s="202"/>
      <c r="P156" s="202"/>
      <c r="Q156" s="202"/>
      <c r="R156" s="295">
        <v>0.5463853842467585</v>
      </c>
      <c r="S156" s="202"/>
      <c r="T156" s="202"/>
      <c r="U156" s="202"/>
      <c r="V156" s="202"/>
      <c r="W156" s="202"/>
      <c r="X156" s="202"/>
      <c r="Y156" s="202"/>
      <c r="Z156" s="201">
        <v>9705</v>
      </c>
      <c r="AA156" s="202"/>
      <c r="AB156" s="202"/>
      <c r="AC156" s="202"/>
      <c r="AD156" s="202"/>
      <c r="AE156" s="202"/>
      <c r="AF156" s="295">
        <v>0.5782637192397069</v>
      </c>
      <c r="AG156" s="202"/>
      <c r="AH156" s="1"/>
    </row>
    <row r="157" spans="2:34" ht="11.25" customHeight="1">
      <c r="B157" s="204" t="s">
        <v>1183</v>
      </c>
      <c r="C157" s="202"/>
      <c r="D157" s="202"/>
      <c r="E157" s="202"/>
      <c r="F157" s="202"/>
      <c r="G157" s="296">
        <v>307125790.6799997</v>
      </c>
      <c r="H157" s="202"/>
      <c r="I157" s="202"/>
      <c r="J157" s="202"/>
      <c r="K157" s="202"/>
      <c r="L157" s="202"/>
      <c r="M157" s="202"/>
      <c r="N157" s="202"/>
      <c r="O157" s="202"/>
      <c r="P157" s="202"/>
      <c r="Q157" s="202"/>
      <c r="R157" s="295">
        <v>0.22669573119328773</v>
      </c>
      <c r="S157" s="202"/>
      <c r="T157" s="202"/>
      <c r="U157" s="202"/>
      <c r="V157" s="202"/>
      <c r="W157" s="202"/>
      <c r="X157" s="202"/>
      <c r="Y157" s="202"/>
      <c r="Z157" s="201">
        <v>3149</v>
      </c>
      <c r="AA157" s="202"/>
      <c r="AB157" s="202"/>
      <c r="AC157" s="202"/>
      <c r="AD157" s="202"/>
      <c r="AE157" s="202"/>
      <c r="AF157" s="295">
        <v>0.1876303402252279</v>
      </c>
      <c r="AG157" s="202"/>
      <c r="AH157" s="1"/>
    </row>
    <row r="158" spans="2:34" ht="11.25" customHeight="1">
      <c r="B158" s="204" t="s">
        <v>1184</v>
      </c>
      <c r="C158" s="202"/>
      <c r="D158" s="202"/>
      <c r="E158" s="202"/>
      <c r="F158" s="202"/>
      <c r="G158" s="296">
        <v>193668894.4999999</v>
      </c>
      <c r="H158" s="202"/>
      <c r="I158" s="202"/>
      <c r="J158" s="202"/>
      <c r="K158" s="202"/>
      <c r="L158" s="202"/>
      <c r="M158" s="202"/>
      <c r="N158" s="202"/>
      <c r="O158" s="202"/>
      <c r="P158" s="202"/>
      <c r="Q158" s="202"/>
      <c r="R158" s="295">
        <v>0.14295091125648096</v>
      </c>
      <c r="S158" s="202"/>
      <c r="T158" s="202"/>
      <c r="U158" s="202"/>
      <c r="V158" s="202"/>
      <c r="W158" s="202"/>
      <c r="X158" s="202"/>
      <c r="Y158" s="202"/>
      <c r="Z158" s="201">
        <v>2107</v>
      </c>
      <c r="AA158" s="202"/>
      <c r="AB158" s="202"/>
      <c r="AC158" s="202"/>
      <c r="AD158" s="202"/>
      <c r="AE158" s="202"/>
      <c r="AF158" s="295">
        <v>0.12554370493952213</v>
      </c>
      <c r="AG158" s="202"/>
      <c r="AH158" s="1"/>
    </row>
    <row r="159" spans="2:34" ht="11.25" customHeight="1">
      <c r="B159" s="204" t="s">
        <v>1185</v>
      </c>
      <c r="C159" s="202"/>
      <c r="D159" s="202"/>
      <c r="E159" s="202"/>
      <c r="F159" s="202"/>
      <c r="G159" s="296">
        <v>43773748.05000005</v>
      </c>
      <c r="H159" s="202"/>
      <c r="I159" s="202"/>
      <c r="J159" s="202"/>
      <c r="K159" s="202"/>
      <c r="L159" s="202"/>
      <c r="M159" s="202"/>
      <c r="N159" s="202"/>
      <c r="O159" s="202"/>
      <c r="P159" s="202"/>
      <c r="Q159" s="202"/>
      <c r="R159" s="295">
        <v>0.03231028497898054</v>
      </c>
      <c r="S159" s="202"/>
      <c r="T159" s="202"/>
      <c r="U159" s="202"/>
      <c r="V159" s="202"/>
      <c r="W159" s="202"/>
      <c r="X159" s="202"/>
      <c r="Y159" s="202"/>
      <c r="Z159" s="201">
        <v>555</v>
      </c>
      <c r="AA159" s="202"/>
      <c r="AB159" s="202"/>
      <c r="AC159" s="202"/>
      <c r="AD159" s="202"/>
      <c r="AE159" s="202"/>
      <c r="AF159" s="295">
        <v>0.0330691771435381</v>
      </c>
      <c r="AG159" s="202"/>
      <c r="AH159" s="1"/>
    </row>
    <row r="160" spans="2:34" ht="11.25" customHeight="1">
      <c r="B160" s="204" t="s">
        <v>1186</v>
      </c>
      <c r="C160" s="202"/>
      <c r="D160" s="202"/>
      <c r="E160" s="202"/>
      <c r="F160" s="202"/>
      <c r="G160" s="296">
        <v>13082940.960000005</v>
      </c>
      <c r="H160" s="202"/>
      <c r="I160" s="202"/>
      <c r="J160" s="202"/>
      <c r="K160" s="202"/>
      <c r="L160" s="202"/>
      <c r="M160" s="202"/>
      <c r="N160" s="202"/>
      <c r="O160" s="202"/>
      <c r="P160" s="202"/>
      <c r="Q160" s="202"/>
      <c r="R160" s="295">
        <v>0.009656782195071295</v>
      </c>
      <c r="S160" s="202"/>
      <c r="T160" s="202"/>
      <c r="U160" s="202"/>
      <c r="V160" s="202"/>
      <c r="W160" s="202"/>
      <c r="X160" s="202"/>
      <c r="Y160" s="202"/>
      <c r="Z160" s="201">
        <v>264</v>
      </c>
      <c r="AA160" s="202"/>
      <c r="AB160" s="202"/>
      <c r="AC160" s="202"/>
      <c r="AD160" s="202"/>
      <c r="AE160" s="202"/>
      <c r="AF160" s="295">
        <v>0.015730203181791098</v>
      </c>
      <c r="AG160" s="202"/>
      <c r="AH160" s="1"/>
    </row>
    <row r="161" spans="2:34" ht="11.25" customHeight="1">
      <c r="B161" s="204" t="s">
        <v>1187</v>
      </c>
      <c r="C161" s="202"/>
      <c r="D161" s="202"/>
      <c r="E161" s="202"/>
      <c r="F161" s="202"/>
      <c r="G161" s="296">
        <v>4279444.970000002</v>
      </c>
      <c r="H161" s="202"/>
      <c r="I161" s="202"/>
      <c r="J161" s="202"/>
      <c r="K161" s="202"/>
      <c r="L161" s="202"/>
      <c r="M161" s="202"/>
      <c r="N161" s="202"/>
      <c r="O161" s="202"/>
      <c r="P161" s="202"/>
      <c r="Q161" s="202"/>
      <c r="R161" s="295">
        <v>0.003158744514511928</v>
      </c>
      <c r="S161" s="202"/>
      <c r="T161" s="202"/>
      <c r="U161" s="202"/>
      <c r="V161" s="202"/>
      <c r="W161" s="202"/>
      <c r="X161" s="202"/>
      <c r="Y161" s="202"/>
      <c r="Z161" s="201">
        <v>124</v>
      </c>
      <c r="AA161" s="202"/>
      <c r="AB161" s="202"/>
      <c r="AC161" s="202"/>
      <c r="AD161" s="202"/>
      <c r="AE161" s="202"/>
      <c r="AF161" s="295">
        <v>0.00738842876720491</v>
      </c>
      <c r="AG161" s="202"/>
      <c r="AH161" s="1"/>
    </row>
    <row r="162" spans="2:34" ht="11.25" customHeight="1">
      <c r="B162" s="204" t="s">
        <v>1188</v>
      </c>
      <c r="C162" s="202"/>
      <c r="D162" s="202"/>
      <c r="E162" s="202"/>
      <c r="F162" s="202"/>
      <c r="G162" s="296">
        <v>995000.16</v>
      </c>
      <c r="H162" s="202"/>
      <c r="I162" s="202"/>
      <c r="J162" s="202"/>
      <c r="K162" s="202"/>
      <c r="L162" s="202"/>
      <c r="M162" s="202"/>
      <c r="N162" s="202"/>
      <c r="O162" s="202"/>
      <c r="P162" s="202"/>
      <c r="Q162" s="202"/>
      <c r="R162" s="295">
        <v>0.0007344296560351586</v>
      </c>
      <c r="S162" s="202"/>
      <c r="T162" s="202"/>
      <c r="U162" s="202"/>
      <c r="V162" s="202"/>
      <c r="W162" s="202"/>
      <c r="X162" s="202"/>
      <c r="Y162" s="202"/>
      <c r="Z162" s="201">
        <v>40</v>
      </c>
      <c r="AA162" s="202"/>
      <c r="AB162" s="202"/>
      <c r="AC162" s="202"/>
      <c r="AD162" s="202"/>
      <c r="AE162" s="202"/>
      <c r="AF162" s="295">
        <v>0.0023833641184531967</v>
      </c>
      <c r="AG162" s="202"/>
      <c r="AH162" s="1"/>
    </row>
    <row r="163" spans="2:34" ht="11.25" customHeight="1">
      <c r="B163" s="204" t="s">
        <v>1189</v>
      </c>
      <c r="C163" s="202"/>
      <c r="D163" s="202"/>
      <c r="E163" s="202"/>
      <c r="F163" s="202"/>
      <c r="G163" s="296">
        <v>524823.84</v>
      </c>
      <c r="H163" s="202"/>
      <c r="I163" s="202"/>
      <c r="J163" s="202"/>
      <c r="K163" s="202"/>
      <c r="L163" s="202"/>
      <c r="M163" s="202"/>
      <c r="N163" s="202"/>
      <c r="O163" s="202"/>
      <c r="P163" s="202"/>
      <c r="Q163" s="202"/>
      <c r="R163" s="295">
        <v>0.00038738304553664703</v>
      </c>
      <c r="S163" s="202"/>
      <c r="T163" s="202"/>
      <c r="U163" s="202"/>
      <c r="V163" s="202"/>
      <c r="W163" s="202"/>
      <c r="X163" s="202"/>
      <c r="Y163" s="202"/>
      <c r="Z163" s="201">
        <v>26</v>
      </c>
      <c r="AA163" s="202"/>
      <c r="AB163" s="202"/>
      <c r="AC163" s="202"/>
      <c r="AD163" s="202"/>
      <c r="AE163" s="202"/>
      <c r="AF163" s="295">
        <v>0.001549186676994578</v>
      </c>
      <c r="AG163" s="202"/>
      <c r="AH163" s="1"/>
    </row>
    <row r="164" spans="2:34" ht="11.25" customHeight="1">
      <c r="B164" s="204" t="s">
        <v>1190</v>
      </c>
      <c r="C164" s="202"/>
      <c r="D164" s="202"/>
      <c r="E164" s="202"/>
      <c r="F164" s="202"/>
      <c r="G164" s="296">
        <v>65492.689999999995</v>
      </c>
      <c r="H164" s="202"/>
      <c r="I164" s="202"/>
      <c r="J164" s="202"/>
      <c r="K164" s="202"/>
      <c r="L164" s="202"/>
      <c r="M164" s="202"/>
      <c r="N164" s="202"/>
      <c r="O164" s="202"/>
      <c r="P164" s="202"/>
      <c r="Q164" s="202"/>
      <c r="R164" s="295">
        <v>4.834147342199147E-05</v>
      </c>
      <c r="S164" s="202"/>
      <c r="T164" s="202"/>
      <c r="U164" s="202"/>
      <c r="V164" s="202"/>
      <c r="W164" s="202"/>
      <c r="X164" s="202"/>
      <c r="Y164" s="202"/>
      <c r="Z164" s="201">
        <v>2</v>
      </c>
      <c r="AA164" s="202"/>
      <c r="AB164" s="202"/>
      <c r="AC164" s="202"/>
      <c r="AD164" s="202"/>
      <c r="AE164" s="202"/>
      <c r="AF164" s="295">
        <v>0.00011916820592265983</v>
      </c>
      <c r="AG164" s="202"/>
      <c r="AH164" s="1"/>
    </row>
    <row r="165" spans="2:34" ht="11.25" customHeight="1">
      <c r="B165" s="204" t="s">
        <v>1191</v>
      </c>
      <c r="C165" s="202"/>
      <c r="D165" s="202"/>
      <c r="E165" s="202"/>
      <c r="F165" s="202"/>
      <c r="G165" s="296">
        <v>9418.23</v>
      </c>
      <c r="H165" s="202"/>
      <c r="I165" s="202"/>
      <c r="J165" s="202"/>
      <c r="K165" s="202"/>
      <c r="L165" s="202"/>
      <c r="M165" s="202"/>
      <c r="N165" s="202"/>
      <c r="O165" s="202"/>
      <c r="P165" s="202"/>
      <c r="Q165" s="202"/>
      <c r="R165" s="295">
        <v>6.951785233240577E-06</v>
      </c>
      <c r="S165" s="202"/>
      <c r="T165" s="202"/>
      <c r="U165" s="202"/>
      <c r="V165" s="202"/>
      <c r="W165" s="202"/>
      <c r="X165" s="202"/>
      <c r="Y165" s="202"/>
      <c r="Z165" s="201">
        <v>2</v>
      </c>
      <c r="AA165" s="202"/>
      <c r="AB165" s="202"/>
      <c r="AC165" s="202"/>
      <c r="AD165" s="202"/>
      <c r="AE165" s="202"/>
      <c r="AF165" s="295">
        <v>0.00011916820592265983</v>
      </c>
      <c r="AG165" s="202"/>
      <c r="AH165" s="1"/>
    </row>
    <row r="166" spans="2:34" ht="11.25" customHeight="1">
      <c r="B166" s="204" t="s">
        <v>1192</v>
      </c>
      <c r="C166" s="202"/>
      <c r="D166" s="202"/>
      <c r="E166" s="202"/>
      <c r="F166" s="202"/>
      <c r="G166" s="296">
        <v>1217.58</v>
      </c>
      <c r="H166" s="202"/>
      <c r="I166" s="202"/>
      <c r="J166" s="202"/>
      <c r="K166" s="202"/>
      <c r="L166" s="202"/>
      <c r="M166" s="202"/>
      <c r="N166" s="202"/>
      <c r="O166" s="202"/>
      <c r="P166" s="202"/>
      <c r="Q166" s="202"/>
      <c r="R166" s="295">
        <v>8.987203183919974E-07</v>
      </c>
      <c r="S166" s="202"/>
      <c r="T166" s="202"/>
      <c r="U166" s="202"/>
      <c r="V166" s="202"/>
      <c r="W166" s="202"/>
      <c r="X166" s="202"/>
      <c r="Y166" s="202"/>
      <c r="Z166" s="201">
        <v>1</v>
      </c>
      <c r="AA166" s="202"/>
      <c r="AB166" s="202"/>
      <c r="AC166" s="202"/>
      <c r="AD166" s="202"/>
      <c r="AE166" s="202"/>
      <c r="AF166" s="295">
        <v>5.9584102961329916E-05</v>
      </c>
      <c r="AG166" s="202"/>
      <c r="AH166" s="1"/>
    </row>
    <row r="167" spans="2:34" ht="11.25" customHeight="1">
      <c r="B167" s="304"/>
      <c r="C167" s="300"/>
      <c r="D167" s="300"/>
      <c r="E167" s="300"/>
      <c r="F167" s="300"/>
      <c r="G167" s="301">
        <v>1354793004.099997</v>
      </c>
      <c r="H167" s="300"/>
      <c r="I167" s="300"/>
      <c r="J167" s="300"/>
      <c r="K167" s="300"/>
      <c r="L167" s="300"/>
      <c r="M167" s="300"/>
      <c r="N167" s="300"/>
      <c r="O167" s="300"/>
      <c r="P167" s="300"/>
      <c r="Q167" s="300"/>
      <c r="R167" s="302">
        <v>0.9999999999999986</v>
      </c>
      <c r="S167" s="300"/>
      <c r="T167" s="300"/>
      <c r="U167" s="300"/>
      <c r="V167" s="300"/>
      <c r="W167" s="300"/>
      <c r="X167" s="300"/>
      <c r="Y167" s="300"/>
      <c r="Z167" s="303">
        <v>16783</v>
      </c>
      <c r="AA167" s="300"/>
      <c r="AB167" s="300"/>
      <c r="AC167" s="300"/>
      <c r="AD167" s="300"/>
      <c r="AE167" s="300"/>
      <c r="AF167" s="302">
        <v>1</v>
      </c>
      <c r="AG167" s="300"/>
      <c r="AH167" s="1"/>
    </row>
    <row r="168" spans="2:34" ht="9"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8.75" customHeight="1">
      <c r="B169" s="220" t="s">
        <v>1125</v>
      </c>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2"/>
    </row>
    <row r="170" spans="2:34" ht="8.2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2.75" customHeight="1">
      <c r="B171" s="207"/>
      <c r="C171" s="208"/>
      <c r="D171" s="208"/>
      <c r="E171" s="208"/>
      <c r="F171" s="207" t="s">
        <v>1133</v>
      </c>
      <c r="G171" s="208"/>
      <c r="H171" s="208"/>
      <c r="I171" s="208"/>
      <c r="J171" s="208"/>
      <c r="K171" s="208"/>
      <c r="L171" s="208"/>
      <c r="M171" s="208"/>
      <c r="N171" s="208"/>
      <c r="O171" s="208"/>
      <c r="P171" s="208"/>
      <c r="Q171" s="207" t="s">
        <v>1134</v>
      </c>
      <c r="R171" s="208"/>
      <c r="S171" s="208"/>
      <c r="T171" s="208"/>
      <c r="U171" s="208"/>
      <c r="V171" s="208"/>
      <c r="W171" s="208"/>
      <c r="X171" s="208"/>
      <c r="Y171" s="207" t="s">
        <v>1135</v>
      </c>
      <c r="Z171" s="208"/>
      <c r="AA171" s="208"/>
      <c r="AB171" s="208"/>
      <c r="AC171" s="208"/>
      <c r="AD171" s="208"/>
      <c r="AE171" s="207" t="s">
        <v>1134</v>
      </c>
      <c r="AF171" s="208"/>
      <c r="AG171" s="208"/>
      <c r="AH171" s="1"/>
    </row>
    <row r="172" spans="2:34" ht="11.25" customHeight="1">
      <c r="B172" s="204" t="s">
        <v>992</v>
      </c>
      <c r="C172" s="202"/>
      <c r="D172" s="202"/>
      <c r="E172" s="202"/>
      <c r="F172" s="296">
        <v>1276159501.9999924</v>
      </c>
      <c r="G172" s="202"/>
      <c r="H172" s="202"/>
      <c r="I172" s="202"/>
      <c r="J172" s="202"/>
      <c r="K172" s="202"/>
      <c r="L172" s="202"/>
      <c r="M172" s="202"/>
      <c r="N172" s="202"/>
      <c r="O172" s="202"/>
      <c r="P172" s="202"/>
      <c r="Q172" s="295">
        <v>0.9419590285290577</v>
      </c>
      <c r="R172" s="202"/>
      <c r="S172" s="202"/>
      <c r="T172" s="202"/>
      <c r="U172" s="202"/>
      <c r="V172" s="202"/>
      <c r="W172" s="202"/>
      <c r="X172" s="202"/>
      <c r="Y172" s="201">
        <v>15755</v>
      </c>
      <c r="Z172" s="202"/>
      <c r="AA172" s="202"/>
      <c r="AB172" s="202"/>
      <c r="AC172" s="202"/>
      <c r="AD172" s="202"/>
      <c r="AE172" s="295">
        <v>0.9387475421557528</v>
      </c>
      <c r="AF172" s="202"/>
      <c r="AG172" s="202"/>
      <c r="AH172" s="1"/>
    </row>
    <row r="173" spans="2:34" ht="11.25" customHeight="1">
      <c r="B173" s="204" t="s">
        <v>1193</v>
      </c>
      <c r="C173" s="202"/>
      <c r="D173" s="202"/>
      <c r="E173" s="202"/>
      <c r="F173" s="296">
        <v>29939.86</v>
      </c>
      <c r="G173" s="202"/>
      <c r="H173" s="202"/>
      <c r="I173" s="202"/>
      <c r="J173" s="202"/>
      <c r="K173" s="202"/>
      <c r="L173" s="202"/>
      <c r="M173" s="202"/>
      <c r="N173" s="202"/>
      <c r="O173" s="202"/>
      <c r="P173" s="202"/>
      <c r="Q173" s="295">
        <v>2.209921361373538E-05</v>
      </c>
      <c r="R173" s="202"/>
      <c r="S173" s="202"/>
      <c r="T173" s="202"/>
      <c r="U173" s="202"/>
      <c r="V173" s="202"/>
      <c r="W173" s="202"/>
      <c r="X173" s="202"/>
      <c r="Y173" s="201">
        <v>3</v>
      </c>
      <c r="Z173" s="202"/>
      <c r="AA173" s="202"/>
      <c r="AB173" s="202"/>
      <c r="AC173" s="202"/>
      <c r="AD173" s="202"/>
      <c r="AE173" s="295">
        <v>0.00017875230888398974</v>
      </c>
      <c r="AF173" s="202"/>
      <c r="AG173" s="202"/>
      <c r="AH173" s="1"/>
    </row>
    <row r="174" spans="2:34" ht="11.25" customHeight="1">
      <c r="B174" s="204" t="s">
        <v>1194</v>
      </c>
      <c r="C174" s="202"/>
      <c r="D174" s="202"/>
      <c r="E174" s="202"/>
      <c r="F174" s="296">
        <v>78603562.24000001</v>
      </c>
      <c r="G174" s="202"/>
      <c r="H174" s="202"/>
      <c r="I174" s="202"/>
      <c r="J174" s="202"/>
      <c r="K174" s="202"/>
      <c r="L174" s="202"/>
      <c r="M174" s="202"/>
      <c r="N174" s="202"/>
      <c r="O174" s="202"/>
      <c r="P174" s="202"/>
      <c r="Q174" s="295">
        <v>0.05801887225732867</v>
      </c>
      <c r="R174" s="202"/>
      <c r="S174" s="202"/>
      <c r="T174" s="202"/>
      <c r="U174" s="202"/>
      <c r="V174" s="202"/>
      <c r="W174" s="202"/>
      <c r="X174" s="202"/>
      <c r="Y174" s="201">
        <v>1025</v>
      </c>
      <c r="Z174" s="202"/>
      <c r="AA174" s="202"/>
      <c r="AB174" s="202"/>
      <c r="AC174" s="202"/>
      <c r="AD174" s="202"/>
      <c r="AE174" s="295">
        <v>0.06107370553536316</v>
      </c>
      <c r="AF174" s="202"/>
      <c r="AG174" s="202"/>
      <c r="AH174" s="1"/>
    </row>
    <row r="175" spans="2:34" ht="12.75" customHeight="1">
      <c r="B175" s="304"/>
      <c r="C175" s="300"/>
      <c r="D175" s="300"/>
      <c r="E175" s="300"/>
      <c r="F175" s="301">
        <v>1354793004.0999923</v>
      </c>
      <c r="G175" s="300"/>
      <c r="H175" s="300"/>
      <c r="I175" s="300"/>
      <c r="J175" s="300"/>
      <c r="K175" s="300"/>
      <c r="L175" s="300"/>
      <c r="M175" s="300"/>
      <c r="N175" s="300"/>
      <c r="O175" s="300"/>
      <c r="P175" s="300"/>
      <c r="Q175" s="302">
        <v>1.0000000000000022</v>
      </c>
      <c r="R175" s="300"/>
      <c r="S175" s="300"/>
      <c r="T175" s="300"/>
      <c r="U175" s="300"/>
      <c r="V175" s="300"/>
      <c r="W175" s="300"/>
      <c r="X175" s="300"/>
      <c r="Y175" s="303">
        <v>16783</v>
      </c>
      <c r="Z175" s="300"/>
      <c r="AA175" s="300"/>
      <c r="AB175" s="300"/>
      <c r="AC175" s="300"/>
      <c r="AD175" s="300"/>
      <c r="AE175" s="302">
        <v>1</v>
      </c>
      <c r="AF175" s="300"/>
      <c r="AG175" s="300"/>
      <c r="AH175" s="1"/>
    </row>
    <row r="176" spans="2:34"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8.75" customHeight="1">
      <c r="B177" s="220" t="s">
        <v>1126</v>
      </c>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2"/>
    </row>
    <row r="178" spans="2:34"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2.75" customHeight="1">
      <c r="B179" s="207"/>
      <c r="C179" s="208"/>
      <c r="D179" s="208"/>
      <c r="E179" s="208"/>
      <c r="F179" s="207" t="s">
        <v>1133</v>
      </c>
      <c r="G179" s="208"/>
      <c r="H179" s="208"/>
      <c r="I179" s="208"/>
      <c r="J179" s="208"/>
      <c r="K179" s="208"/>
      <c r="L179" s="208"/>
      <c r="M179" s="208"/>
      <c r="N179" s="208"/>
      <c r="O179" s="208"/>
      <c r="P179" s="208"/>
      <c r="Q179" s="207" t="s">
        <v>1134</v>
      </c>
      <c r="R179" s="208"/>
      <c r="S179" s="208"/>
      <c r="T179" s="208"/>
      <c r="U179" s="208"/>
      <c r="V179" s="208"/>
      <c r="W179" s="208"/>
      <c r="X179" s="208"/>
      <c r="Y179" s="207" t="s">
        <v>1135</v>
      </c>
      <c r="Z179" s="208"/>
      <c r="AA179" s="208"/>
      <c r="AB179" s="208"/>
      <c r="AC179" s="208"/>
      <c r="AD179" s="208"/>
      <c r="AE179" s="207" t="s">
        <v>1134</v>
      </c>
      <c r="AF179" s="208"/>
      <c r="AG179" s="208"/>
      <c r="AH179" s="1"/>
    </row>
    <row r="180" spans="2:34" ht="12" customHeight="1">
      <c r="B180" s="204" t="s">
        <v>1195</v>
      </c>
      <c r="C180" s="202"/>
      <c r="D180" s="202"/>
      <c r="E180" s="202"/>
      <c r="F180" s="296">
        <v>17348556.879999988</v>
      </c>
      <c r="G180" s="202"/>
      <c r="H180" s="202"/>
      <c r="I180" s="202"/>
      <c r="J180" s="202"/>
      <c r="K180" s="202"/>
      <c r="L180" s="202"/>
      <c r="M180" s="202"/>
      <c r="N180" s="202"/>
      <c r="O180" s="202"/>
      <c r="P180" s="202"/>
      <c r="Q180" s="295">
        <v>0.012805319209280146</v>
      </c>
      <c r="R180" s="202"/>
      <c r="S180" s="202"/>
      <c r="T180" s="202"/>
      <c r="U180" s="202"/>
      <c r="V180" s="202"/>
      <c r="W180" s="202"/>
      <c r="X180" s="202"/>
      <c r="Y180" s="201">
        <v>317</v>
      </c>
      <c r="Z180" s="202"/>
      <c r="AA180" s="202"/>
      <c r="AB180" s="202"/>
      <c r="AC180" s="202"/>
      <c r="AD180" s="202"/>
      <c r="AE180" s="295">
        <v>0.018888160638741585</v>
      </c>
      <c r="AF180" s="202"/>
      <c r="AG180" s="202"/>
      <c r="AH180" s="1"/>
    </row>
    <row r="181" spans="2:34" ht="12" customHeight="1">
      <c r="B181" s="204" t="s">
        <v>1196</v>
      </c>
      <c r="C181" s="202"/>
      <c r="D181" s="202"/>
      <c r="E181" s="202"/>
      <c r="F181" s="296">
        <v>13697382.959999999</v>
      </c>
      <c r="G181" s="202"/>
      <c r="H181" s="202"/>
      <c r="I181" s="202"/>
      <c r="J181" s="202"/>
      <c r="K181" s="202"/>
      <c r="L181" s="202"/>
      <c r="M181" s="202"/>
      <c r="N181" s="202"/>
      <c r="O181" s="202"/>
      <c r="P181" s="202"/>
      <c r="Q181" s="295">
        <v>0.010110314209290858</v>
      </c>
      <c r="R181" s="202"/>
      <c r="S181" s="202"/>
      <c r="T181" s="202"/>
      <c r="U181" s="202"/>
      <c r="V181" s="202"/>
      <c r="W181" s="202"/>
      <c r="X181" s="202"/>
      <c r="Y181" s="201">
        <v>209</v>
      </c>
      <c r="Z181" s="202"/>
      <c r="AA181" s="202"/>
      <c r="AB181" s="202"/>
      <c r="AC181" s="202"/>
      <c r="AD181" s="202"/>
      <c r="AE181" s="295">
        <v>0.012453077518917952</v>
      </c>
      <c r="AF181" s="202"/>
      <c r="AG181" s="202"/>
      <c r="AH181" s="1"/>
    </row>
    <row r="182" spans="2:34" ht="12" customHeight="1">
      <c r="B182" s="204" t="s">
        <v>1197</v>
      </c>
      <c r="C182" s="202"/>
      <c r="D182" s="202"/>
      <c r="E182" s="202"/>
      <c r="F182" s="296">
        <v>17772373.52999999</v>
      </c>
      <c r="G182" s="202"/>
      <c r="H182" s="202"/>
      <c r="I182" s="202"/>
      <c r="J182" s="202"/>
      <c r="K182" s="202"/>
      <c r="L182" s="202"/>
      <c r="M182" s="202"/>
      <c r="N182" s="202"/>
      <c r="O182" s="202"/>
      <c r="P182" s="202"/>
      <c r="Q182" s="295">
        <v>0.013118146813731463</v>
      </c>
      <c r="R182" s="202"/>
      <c r="S182" s="202"/>
      <c r="T182" s="202"/>
      <c r="U182" s="202"/>
      <c r="V182" s="202"/>
      <c r="W182" s="202"/>
      <c r="X182" s="202"/>
      <c r="Y182" s="201">
        <v>180</v>
      </c>
      <c r="Z182" s="202"/>
      <c r="AA182" s="202"/>
      <c r="AB182" s="202"/>
      <c r="AC182" s="202"/>
      <c r="AD182" s="202"/>
      <c r="AE182" s="295">
        <v>0.010725138533039386</v>
      </c>
      <c r="AF182" s="202"/>
      <c r="AG182" s="202"/>
      <c r="AH182" s="1"/>
    </row>
    <row r="183" spans="2:34" ht="12" customHeight="1">
      <c r="B183" s="204" t="s">
        <v>1198</v>
      </c>
      <c r="C183" s="202"/>
      <c r="D183" s="202"/>
      <c r="E183" s="202"/>
      <c r="F183" s="296">
        <v>17526701.999999996</v>
      </c>
      <c r="G183" s="202"/>
      <c r="H183" s="202"/>
      <c r="I183" s="202"/>
      <c r="J183" s="202"/>
      <c r="K183" s="202"/>
      <c r="L183" s="202"/>
      <c r="M183" s="202"/>
      <c r="N183" s="202"/>
      <c r="O183" s="202"/>
      <c r="P183" s="202"/>
      <c r="Q183" s="295">
        <v>0.012936811709950648</v>
      </c>
      <c r="R183" s="202"/>
      <c r="S183" s="202"/>
      <c r="T183" s="202"/>
      <c r="U183" s="202"/>
      <c r="V183" s="202"/>
      <c r="W183" s="202"/>
      <c r="X183" s="202"/>
      <c r="Y183" s="201">
        <v>167</v>
      </c>
      <c r="Z183" s="202"/>
      <c r="AA183" s="202"/>
      <c r="AB183" s="202"/>
      <c r="AC183" s="202"/>
      <c r="AD183" s="202"/>
      <c r="AE183" s="295">
        <v>0.009950545194542096</v>
      </c>
      <c r="AF183" s="202"/>
      <c r="AG183" s="202"/>
      <c r="AH183" s="1"/>
    </row>
    <row r="184" spans="2:34" ht="12" customHeight="1">
      <c r="B184" s="204" t="s">
        <v>1199</v>
      </c>
      <c r="C184" s="202"/>
      <c r="D184" s="202"/>
      <c r="E184" s="202"/>
      <c r="F184" s="296">
        <v>1302840.6700000002</v>
      </c>
      <c r="G184" s="202"/>
      <c r="H184" s="202"/>
      <c r="I184" s="202"/>
      <c r="J184" s="202"/>
      <c r="K184" s="202"/>
      <c r="L184" s="202"/>
      <c r="M184" s="202"/>
      <c r="N184" s="202"/>
      <c r="O184" s="202"/>
      <c r="P184" s="202"/>
      <c r="Q184" s="295">
        <v>0.0009616529359520093</v>
      </c>
      <c r="R184" s="202"/>
      <c r="S184" s="202"/>
      <c r="T184" s="202"/>
      <c r="U184" s="202"/>
      <c r="V184" s="202"/>
      <c r="W184" s="202"/>
      <c r="X184" s="202"/>
      <c r="Y184" s="201">
        <v>20</v>
      </c>
      <c r="Z184" s="202"/>
      <c r="AA184" s="202"/>
      <c r="AB184" s="202"/>
      <c r="AC184" s="202"/>
      <c r="AD184" s="202"/>
      <c r="AE184" s="295">
        <v>0.0011916820592265983</v>
      </c>
      <c r="AF184" s="202"/>
      <c r="AG184" s="202"/>
      <c r="AH184" s="1"/>
    </row>
    <row r="185" spans="2:34" ht="12" customHeight="1">
      <c r="B185" s="204" t="s">
        <v>1200</v>
      </c>
      <c r="C185" s="202"/>
      <c r="D185" s="202"/>
      <c r="E185" s="202"/>
      <c r="F185" s="296">
        <v>419409.42000000004</v>
      </c>
      <c r="G185" s="202"/>
      <c r="H185" s="202"/>
      <c r="I185" s="202"/>
      <c r="J185" s="202"/>
      <c r="K185" s="202"/>
      <c r="L185" s="202"/>
      <c r="M185" s="202"/>
      <c r="N185" s="202"/>
      <c r="O185" s="202"/>
      <c r="P185" s="202"/>
      <c r="Q185" s="295">
        <v>0.0003095745392327439</v>
      </c>
      <c r="R185" s="202"/>
      <c r="S185" s="202"/>
      <c r="T185" s="202"/>
      <c r="U185" s="202"/>
      <c r="V185" s="202"/>
      <c r="W185" s="202"/>
      <c r="X185" s="202"/>
      <c r="Y185" s="201">
        <v>7</v>
      </c>
      <c r="Z185" s="202"/>
      <c r="AA185" s="202"/>
      <c r="AB185" s="202"/>
      <c r="AC185" s="202"/>
      <c r="AD185" s="202"/>
      <c r="AE185" s="295">
        <v>0.00041708872072930943</v>
      </c>
      <c r="AF185" s="202"/>
      <c r="AG185" s="202"/>
      <c r="AH185" s="1"/>
    </row>
    <row r="186" spans="2:34" ht="12" customHeight="1">
      <c r="B186" s="204" t="s">
        <v>1201</v>
      </c>
      <c r="C186" s="202"/>
      <c r="D186" s="202"/>
      <c r="E186" s="202"/>
      <c r="F186" s="296">
        <v>2840511.2299999995</v>
      </c>
      <c r="G186" s="202"/>
      <c r="H186" s="202"/>
      <c r="I186" s="202"/>
      <c r="J186" s="202"/>
      <c r="K186" s="202"/>
      <c r="L186" s="202"/>
      <c r="M186" s="202"/>
      <c r="N186" s="202"/>
      <c r="O186" s="202"/>
      <c r="P186" s="202"/>
      <c r="Q186" s="295">
        <v>0.0020966385428650707</v>
      </c>
      <c r="R186" s="202"/>
      <c r="S186" s="202"/>
      <c r="T186" s="202"/>
      <c r="U186" s="202"/>
      <c r="V186" s="202"/>
      <c r="W186" s="202"/>
      <c r="X186" s="202"/>
      <c r="Y186" s="201">
        <v>47</v>
      </c>
      <c r="Z186" s="202"/>
      <c r="AA186" s="202"/>
      <c r="AB186" s="202"/>
      <c r="AC186" s="202"/>
      <c r="AD186" s="202"/>
      <c r="AE186" s="295">
        <v>0.002800452839182506</v>
      </c>
      <c r="AF186" s="202"/>
      <c r="AG186" s="202"/>
      <c r="AH186" s="1"/>
    </row>
    <row r="187" spans="2:34" ht="12" customHeight="1">
      <c r="B187" s="204" t="s">
        <v>1202</v>
      </c>
      <c r="C187" s="202"/>
      <c r="D187" s="202"/>
      <c r="E187" s="202"/>
      <c r="F187" s="296">
        <v>3022569.1999999993</v>
      </c>
      <c r="G187" s="202"/>
      <c r="H187" s="202"/>
      <c r="I187" s="202"/>
      <c r="J187" s="202"/>
      <c r="K187" s="202"/>
      <c r="L187" s="202"/>
      <c r="M187" s="202"/>
      <c r="N187" s="202"/>
      <c r="O187" s="202"/>
      <c r="P187" s="202"/>
      <c r="Q187" s="295">
        <v>0.00223101919692</v>
      </c>
      <c r="R187" s="202"/>
      <c r="S187" s="202"/>
      <c r="T187" s="202"/>
      <c r="U187" s="202"/>
      <c r="V187" s="202"/>
      <c r="W187" s="202"/>
      <c r="X187" s="202"/>
      <c r="Y187" s="201">
        <v>32</v>
      </c>
      <c r="Z187" s="202"/>
      <c r="AA187" s="202"/>
      <c r="AB187" s="202"/>
      <c r="AC187" s="202"/>
      <c r="AD187" s="202"/>
      <c r="AE187" s="295">
        <v>0.0019066912947625573</v>
      </c>
      <c r="AF187" s="202"/>
      <c r="AG187" s="202"/>
      <c r="AH187" s="1"/>
    </row>
    <row r="188" spans="2:34" ht="12" customHeight="1">
      <c r="B188" s="204" t="s">
        <v>1203</v>
      </c>
      <c r="C188" s="202"/>
      <c r="D188" s="202"/>
      <c r="E188" s="202"/>
      <c r="F188" s="296">
        <v>4378442.84</v>
      </c>
      <c r="G188" s="202"/>
      <c r="H188" s="202"/>
      <c r="I188" s="202"/>
      <c r="J188" s="202"/>
      <c r="K188" s="202"/>
      <c r="L188" s="202"/>
      <c r="M188" s="202"/>
      <c r="N188" s="202"/>
      <c r="O188" s="202"/>
      <c r="P188" s="202"/>
      <c r="Q188" s="295">
        <v>0.003231816836040322</v>
      </c>
      <c r="R188" s="202"/>
      <c r="S188" s="202"/>
      <c r="T188" s="202"/>
      <c r="U188" s="202"/>
      <c r="V188" s="202"/>
      <c r="W188" s="202"/>
      <c r="X188" s="202"/>
      <c r="Y188" s="201">
        <v>43</v>
      </c>
      <c r="Z188" s="202"/>
      <c r="AA188" s="202"/>
      <c r="AB188" s="202"/>
      <c r="AC188" s="202"/>
      <c r="AD188" s="202"/>
      <c r="AE188" s="295">
        <v>0.0025621164273371866</v>
      </c>
      <c r="AF188" s="202"/>
      <c r="AG188" s="202"/>
      <c r="AH188" s="1"/>
    </row>
    <row r="189" spans="2:34" ht="12" customHeight="1">
      <c r="B189" s="204" t="s">
        <v>1204</v>
      </c>
      <c r="C189" s="202"/>
      <c r="D189" s="202"/>
      <c r="E189" s="202"/>
      <c r="F189" s="296">
        <v>294773.51</v>
      </c>
      <c r="G189" s="202"/>
      <c r="H189" s="202"/>
      <c r="I189" s="202"/>
      <c r="J189" s="202"/>
      <c r="K189" s="202"/>
      <c r="L189" s="202"/>
      <c r="M189" s="202"/>
      <c r="N189" s="202"/>
      <c r="O189" s="202"/>
      <c r="P189" s="202"/>
      <c r="Q189" s="295">
        <v>0.0002175782640653818</v>
      </c>
      <c r="R189" s="202"/>
      <c r="S189" s="202"/>
      <c r="T189" s="202"/>
      <c r="U189" s="202"/>
      <c r="V189" s="202"/>
      <c r="W189" s="202"/>
      <c r="X189" s="202"/>
      <c r="Y189" s="201">
        <v>3</v>
      </c>
      <c r="Z189" s="202"/>
      <c r="AA189" s="202"/>
      <c r="AB189" s="202"/>
      <c r="AC189" s="202"/>
      <c r="AD189" s="202"/>
      <c r="AE189" s="295">
        <v>0.00017875230888398974</v>
      </c>
      <c r="AF189" s="202"/>
      <c r="AG189" s="202"/>
      <c r="AH189" s="1"/>
    </row>
    <row r="190" spans="2:34" ht="12" customHeight="1">
      <c r="B190" s="204" t="s">
        <v>1205</v>
      </c>
      <c r="C190" s="202"/>
      <c r="D190" s="202"/>
      <c r="E190" s="202"/>
      <c r="F190" s="296">
        <v>1276189441.8599923</v>
      </c>
      <c r="G190" s="202"/>
      <c r="H190" s="202"/>
      <c r="I190" s="202"/>
      <c r="J190" s="202"/>
      <c r="K190" s="202"/>
      <c r="L190" s="202"/>
      <c r="M190" s="202"/>
      <c r="N190" s="202"/>
      <c r="O190" s="202"/>
      <c r="P190" s="202"/>
      <c r="Q190" s="295">
        <v>0.9419811277426713</v>
      </c>
      <c r="R190" s="202"/>
      <c r="S190" s="202"/>
      <c r="T190" s="202"/>
      <c r="U190" s="202"/>
      <c r="V190" s="202"/>
      <c r="W190" s="202"/>
      <c r="X190" s="202"/>
      <c r="Y190" s="201">
        <v>15758</v>
      </c>
      <c r="Z190" s="202"/>
      <c r="AA190" s="202"/>
      <c r="AB190" s="202"/>
      <c r="AC190" s="202"/>
      <c r="AD190" s="202"/>
      <c r="AE190" s="295">
        <v>0.9389262944646368</v>
      </c>
      <c r="AF190" s="202"/>
      <c r="AG190" s="202"/>
      <c r="AH190" s="1"/>
    </row>
    <row r="191" spans="2:34" ht="12.75" customHeight="1">
      <c r="B191" s="304"/>
      <c r="C191" s="300"/>
      <c r="D191" s="300"/>
      <c r="E191" s="300"/>
      <c r="F191" s="301">
        <v>1354793004.0999923</v>
      </c>
      <c r="G191" s="300"/>
      <c r="H191" s="300"/>
      <c r="I191" s="300"/>
      <c r="J191" s="300"/>
      <c r="K191" s="300"/>
      <c r="L191" s="300"/>
      <c r="M191" s="300"/>
      <c r="N191" s="300"/>
      <c r="O191" s="300"/>
      <c r="P191" s="300"/>
      <c r="Q191" s="302">
        <v>1.0000000000000022</v>
      </c>
      <c r="R191" s="300"/>
      <c r="S191" s="300"/>
      <c r="T191" s="300"/>
      <c r="U191" s="300"/>
      <c r="V191" s="300"/>
      <c r="W191" s="300"/>
      <c r="X191" s="300"/>
      <c r="Y191" s="303">
        <v>16783</v>
      </c>
      <c r="Z191" s="300"/>
      <c r="AA191" s="300"/>
      <c r="AB191" s="300"/>
      <c r="AC191" s="300"/>
      <c r="AD191" s="300"/>
      <c r="AE191" s="302">
        <v>1</v>
      </c>
      <c r="AF191" s="300"/>
      <c r="AG191" s="300"/>
      <c r="AH191" s="1"/>
    </row>
    <row r="192" spans="2:34" ht="9"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8.75" customHeight="1">
      <c r="B193" s="220" t="s">
        <v>1127</v>
      </c>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2"/>
    </row>
    <row r="194" spans="2:34" ht="8.2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2" customHeight="1">
      <c r="B195" s="207"/>
      <c r="C195" s="208"/>
      <c r="D195" s="208"/>
      <c r="E195" s="207" t="s">
        <v>1133</v>
      </c>
      <c r="F195" s="208"/>
      <c r="G195" s="208"/>
      <c r="H195" s="208"/>
      <c r="I195" s="208"/>
      <c r="J195" s="208"/>
      <c r="K195" s="208"/>
      <c r="L195" s="208"/>
      <c r="M195" s="208"/>
      <c r="N195" s="208"/>
      <c r="O195" s="208"/>
      <c r="P195" s="207" t="s">
        <v>1134</v>
      </c>
      <c r="Q195" s="208"/>
      <c r="R195" s="208"/>
      <c r="S195" s="208"/>
      <c r="T195" s="208"/>
      <c r="U195" s="208"/>
      <c r="V195" s="208"/>
      <c r="W195" s="208"/>
      <c r="X195" s="207" t="s">
        <v>1135</v>
      </c>
      <c r="Y195" s="208"/>
      <c r="Z195" s="208"/>
      <c r="AA195" s="208"/>
      <c r="AB195" s="208"/>
      <c r="AC195" s="208"/>
      <c r="AD195" s="208"/>
      <c r="AE195" s="207" t="s">
        <v>1134</v>
      </c>
      <c r="AF195" s="208"/>
      <c r="AG195" s="208"/>
      <c r="AH195" s="1"/>
    </row>
    <row r="196" spans="2:34" ht="12" customHeight="1">
      <c r="B196" s="204" t="s">
        <v>1206</v>
      </c>
      <c r="C196" s="202"/>
      <c r="D196" s="202"/>
      <c r="E196" s="296">
        <v>1354793004.099993</v>
      </c>
      <c r="F196" s="202"/>
      <c r="G196" s="202"/>
      <c r="H196" s="202"/>
      <c r="I196" s="202"/>
      <c r="J196" s="202"/>
      <c r="K196" s="202"/>
      <c r="L196" s="202"/>
      <c r="M196" s="202"/>
      <c r="N196" s="202"/>
      <c r="O196" s="202"/>
      <c r="P196" s="295">
        <v>1</v>
      </c>
      <c r="Q196" s="202"/>
      <c r="R196" s="202"/>
      <c r="S196" s="202"/>
      <c r="T196" s="202"/>
      <c r="U196" s="202"/>
      <c r="V196" s="202"/>
      <c r="W196" s="202"/>
      <c r="X196" s="201">
        <v>16783</v>
      </c>
      <c r="Y196" s="202"/>
      <c r="Z196" s="202"/>
      <c r="AA196" s="202"/>
      <c r="AB196" s="202"/>
      <c r="AC196" s="202"/>
      <c r="AD196" s="202"/>
      <c r="AE196" s="295">
        <v>1</v>
      </c>
      <c r="AF196" s="202"/>
      <c r="AG196" s="202"/>
      <c r="AH196" s="1"/>
    </row>
    <row r="197" spans="2:34" ht="12" customHeight="1">
      <c r="B197" s="304"/>
      <c r="C197" s="300"/>
      <c r="D197" s="300"/>
      <c r="E197" s="301">
        <v>1354793004.099993</v>
      </c>
      <c r="F197" s="300"/>
      <c r="G197" s="300"/>
      <c r="H197" s="300"/>
      <c r="I197" s="300"/>
      <c r="J197" s="300"/>
      <c r="K197" s="300"/>
      <c r="L197" s="300"/>
      <c r="M197" s="300"/>
      <c r="N197" s="300"/>
      <c r="O197" s="300"/>
      <c r="P197" s="302">
        <v>1.0000000000000016</v>
      </c>
      <c r="Q197" s="300"/>
      <c r="R197" s="300"/>
      <c r="S197" s="300"/>
      <c r="T197" s="300"/>
      <c r="U197" s="300"/>
      <c r="V197" s="300"/>
      <c r="W197" s="300"/>
      <c r="X197" s="303">
        <v>16783</v>
      </c>
      <c r="Y197" s="300"/>
      <c r="Z197" s="300"/>
      <c r="AA197" s="300"/>
      <c r="AB197" s="300"/>
      <c r="AC197" s="300"/>
      <c r="AD197" s="300"/>
      <c r="AE197" s="302">
        <v>1</v>
      </c>
      <c r="AF197" s="300"/>
      <c r="AG197" s="300"/>
      <c r="AH197" s="1"/>
    </row>
    <row r="198" spans="2:34" ht="16.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8.75" customHeight="1">
      <c r="B199" s="220" t="s">
        <v>1128</v>
      </c>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2"/>
    </row>
    <row r="200" spans="2:34" ht="6.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c r="B201" s="207"/>
      <c r="C201" s="208"/>
      <c r="D201" s="207" t="s">
        <v>1133</v>
      </c>
      <c r="E201" s="208"/>
      <c r="F201" s="208"/>
      <c r="G201" s="208"/>
      <c r="H201" s="208"/>
      <c r="I201" s="208"/>
      <c r="J201" s="208"/>
      <c r="K201" s="208"/>
      <c r="L201" s="208"/>
      <c r="M201" s="208"/>
      <c r="N201" s="208"/>
      <c r="O201" s="207" t="s">
        <v>1134</v>
      </c>
      <c r="P201" s="208"/>
      <c r="Q201" s="208"/>
      <c r="R201" s="208"/>
      <c r="S201" s="208"/>
      <c r="T201" s="208"/>
      <c r="U201" s="208"/>
      <c r="V201" s="208"/>
      <c r="W201" s="207" t="s">
        <v>1135</v>
      </c>
      <c r="X201" s="208"/>
      <c r="Y201" s="208"/>
      <c r="Z201" s="208"/>
      <c r="AA201" s="208"/>
      <c r="AB201" s="208"/>
      <c r="AC201" s="208"/>
      <c r="AD201" s="207" t="s">
        <v>1134</v>
      </c>
      <c r="AE201" s="208"/>
      <c r="AF201" s="208"/>
      <c r="AG201" s="208"/>
      <c r="AH201" s="1"/>
    </row>
    <row r="202" spans="2:34" ht="12" customHeight="1">
      <c r="B202" s="204" t="s">
        <v>1207</v>
      </c>
      <c r="C202" s="202"/>
      <c r="D202" s="296">
        <v>1298163882.7599926</v>
      </c>
      <c r="E202" s="202"/>
      <c r="F202" s="202"/>
      <c r="G202" s="202"/>
      <c r="H202" s="202"/>
      <c r="I202" s="202"/>
      <c r="J202" s="202"/>
      <c r="K202" s="202"/>
      <c r="L202" s="202"/>
      <c r="M202" s="202"/>
      <c r="N202" s="202"/>
      <c r="O202" s="295">
        <v>0.958200905106076</v>
      </c>
      <c r="P202" s="202"/>
      <c r="Q202" s="202"/>
      <c r="R202" s="202"/>
      <c r="S202" s="202"/>
      <c r="T202" s="202"/>
      <c r="U202" s="202"/>
      <c r="V202" s="202"/>
      <c r="W202" s="201">
        <v>16099</v>
      </c>
      <c r="X202" s="202"/>
      <c r="Y202" s="202"/>
      <c r="Z202" s="202"/>
      <c r="AA202" s="202"/>
      <c r="AB202" s="202"/>
      <c r="AC202" s="202"/>
      <c r="AD202" s="295">
        <v>0.9592444735744503</v>
      </c>
      <c r="AE202" s="202"/>
      <c r="AF202" s="202"/>
      <c r="AG202" s="202"/>
      <c r="AH202" s="1"/>
    </row>
    <row r="203" spans="2:34" ht="12" customHeight="1">
      <c r="B203" s="204" t="s">
        <v>1208</v>
      </c>
      <c r="C203" s="202"/>
      <c r="D203" s="296">
        <v>22136938.80000001</v>
      </c>
      <c r="E203" s="202"/>
      <c r="F203" s="202"/>
      <c r="G203" s="202"/>
      <c r="H203" s="202"/>
      <c r="I203" s="202"/>
      <c r="J203" s="202"/>
      <c r="K203" s="202"/>
      <c r="L203" s="202"/>
      <c r="M203" s="202"/>
      <c r="N203" s="202"/>
      <c r="O203" s="295">
        <v>0.01633972033587956</v>
      </c>
      <c r="P203" s="202"/>
      <c r="Q203" s="202"/>
      <c r="R203" s="202"/>
      <c r="S203" s="202"/>
      <c r="T203" s="202"/>
      <c r="U203" s="202"/>
      <c r="V203" s="202"/>
      <c r="W203" s="201">
        <v>159</v>
      </c>
      <c r="X203" s="202"/>
      <c r="Y203" s="202"/>
      <c r="Z203" s="202"/>
      <c r="AA203" s="202"/>
      <c r="AB203" s="202"/>
      <c r="AC203" s="202"/>
      <c r="AD203" s="295">
        <v>0.009473872370851457</v>
      </c>
      <c r="AE203" s="202"/>
      <c r="AF203" s="202"/>
      <c r="AG203" s="202"/>
      <c r="AH203" s="1"/>
    </row>
    <row r="204" spans="2:34" ht="12" customHeight="1">
      <c r="B204" s="204" t="s">
        <v>1209</v>
      </c>
      <c r="C204" s="202"/>
      <c r="D204" s="296">
        <v>34492182.54000001</v>
      </c>
      <c r="E204" s="202"/>
      <c r="F204" s="202"/>
      <c r="G204" s="202"/>
      <c r="H204" s="202"/>
      <c r="I204" s="202"/>
      <c r="J204" s="202"/>
      <c r="K204" s="202"/>
      <c r="L204" s="202"/>
      <c r="M204" s="202"/>
      <c r="N204" s="202"/>
      <c r="O204" s="295">
        <v>0.025459374558044486</v>
      </c>
      <c r="P204" s="202"/>
      <c r="Q204" s="202"/>
      <c r="R204" s="202"/>
      <c r="S204" s="202"/>
      <c r="T204" s="202"/>
      <c r="U204" s="202"/>
      <c r="V204" s="202"/>
      <c r="W204" s="201">
        <v>525</v>
      </c>
      <c r="X204" s="202"/>
      <c r="Y204" s="202"/>
      <c r="Z204" s="202"/>
      <c r="AA204" s="202"/>
      <c r="AB204" s="202"/>
      <c r="AC204" s="202"/>
      <c r="AD204" s="295">
        <v>0.0312816540546982</v>
      </c>
      <c r="AE204" s="202"/>
      <c r="AF204" s="202"/>
      <c r="AG204" s="202"/>
      <c r="AH204" s="1"/>
    </row>
    <row r="205" spans="2:34" ht="12" customHeight="1">
      <c r="B205" s="304"/>
      <c r="C205" s="300"/>
      <c r="D205" s="301">
        <v>1354793004.0999925</v>
      </c>
      <c r="E205" s="300"/>
      <c r="F205" s="300"/>
      <c r="G205" s="300"/>
      <c r="H205" s="300"/>
      <c r="I205" s="300"/>
      <c r="J205" s="300"/>
      <c r="K205" s="300"/>
      <c r="L205" s="300"/>
      <c r="M205" s="300"/>
      <c r="N205" s="300"/>
      <c r="O205" s="302">
        <v>1.000000000000002</v>
      </c>
      <c r="P205" s="300"/>
      <c r="Q205" s="300"/>
      <c r="R205" s="300"/>
      <c r="S205" s="300"/>
      <c r="T205" s="300"/>
      <c r="U205" s="300"/>
      <c r="V205" s="300"/>
      <c r="W205" s="303">
        <v>16783</v>
      </c>
      <c r="X205" s="300"/>
      <c r="Y205" s="300"/>
      <c r="Z205" s="300"/>
      <c r="AA205" s="300"/>
      <c r="AB205" s="300"/>
      <c r="AC205" s="300"/>
      <c r="AD205" s="302">
        <v>1</v>
      </c>
      <c r="AE205" s="300"/>
      <c r="AF205" s="300"/>
      <c r="AG205" s="300"/>
      <c r="AH205" s="1"/>
    </row>
    <row r="206" spans="2:34" ht="9"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8.75" customHeight="1">
      <c r="B207" s="220" t="s">
        <v>1129</v>
      </c>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2"/>
    </row>
    <row r="208" spans="2:34" ht="8.2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2.75" customHeight="1">
      <c r="B209" s="3"/>
      <c r="C209" s="207" t="s">
        <v>1133</v>
      </c>
      <c r="D209" s="208"/>
      <c r="E209" s="208"/>
      <c r="F209" s="208"/>
      <c r="G209" s="208"/>
      <c r="H209" s="208"/>
      <c r="I209" s="208"/>
      <c r="J209" s="208"/>
      <c r="K209" s="208"/>
      <c r="L209" s="208"/>
      <c r="M209" s="208"/>
      <c r="N209" s="207" t="s">
        <v>1134</v>
      </c>
      <c r="O209" s="208"/>
      <c r="P209" s="208"/>
      <c r="Q209" s="208"/>
      <c r="R209" s="208"/>
      <c r="S209" s="208"/>
      <c r="T209" s="208"/>
      <c r="U209" s="208"/>
      <c r="V209" s="207" t="s">
        <v>1135</v>
      </c>
      <c r="W209" s="208"/>
      <c r="X209" s="208"/>
      <c r="Y209" s="208"/>
      <c r="Z209" s="208"/>
      <c r="AA209" s="208"/>
      <c r="AB209" s="208"/>
      <c r="AC209" s="207" t="s">
        <v>1134</v>
      </c>
      <c r="AD209" s="208"/>
      <c r="AE209" s="208"/>
      <c r="AF209" s="208"/>
      <c r="AG209" s="208"/>
      <c r="AH209" s="1"/>
    </row>
    <row r="210" spans="2:34" ht="12" customHeight="1">
      <c r="B210" s="6" t="s">
        <v>86</v>
      </c>
      <c r="C210" s="296">
        <v>0</v>
      </c>
      <c r="D210" s="202"/>
      <c r="E210" s="202"/>
      <c r="F210" s="202"/>
      <c r="G210" s="202"/>
      <c r="H210" s="202"/>
      <c r="I210" s="202"/>
      <c r="J210" s="202"/>
      <c r="K210" s="202"/>
      <c r="L210" s="202"/>
      <c r="M210" s="202"/>
      <c r="N210" s="295">
        <v>0</v>
      </c>
      <c r="O210" s="202"/>
      <c r="P210" s="202"/>
      <c r="Q210" s="202"/>
      <c r="R210" s="202"/>
      <c r="S210" s="202"/>
      <c r="T210" s="202"/>
      <c r="U210" s="202"/>
      <c r="V210" s="201">
        <v>41</v>
      </c>
      <c r="W210" s="202"/>
      <c r="X210" s="202"/>
      <c r="Y210" s="202"/>
      <c r="Z210" s="202"/>
      <c r="AA210" s="202"/>
      <c r="AB210" s="202"/>
      <c r="AC210" s="295">
        <v>0.002442948221414527</v>
      </c>
      <c r="AD210" s="202"/>
      <c r="AE210" s="202"/>
      <c r="AF210" s="202"/>
      <c r="AG210" s="202"/>
      <c r="AH210" s="1"/>
    </row>
    <row r="211" spans="2:34" ht="12" customHeight="1">
      <c r="B211" s="6" t="s">
        <v>1210</v>
      </c>
      <c r="C211" s="296">
        <v>7712369.5</v>
      </c>
      <c r="D211" s="202"/>
      <c r="E211" s="202"/>
      <c r="F211" s="202"/>
      <c r="G211" s="202"/>
      <c r="H211" s="202"/>
      <c r="I211" s="202"/>
      <c r="J211" s="202"/>
      <c r="K211" s="202"/>
      <c r="L211" s="202"/>
      <c r="M211" s="202"/>
      <c r="N211" s="295">
        <v>0.005692655244498694</v>
      </c>
      <c r="O211" s="202"/>
      <c r="P211" s="202"/>
      <c r="Q211" s="202"/>
      <c r="R211" s="202"/>
      <c r="S211" s="202"/>
      <c r="T211" s="202"/>
      <c r="U211" s="202"/>
      <c r="V211" s="201">
        <v>291</v>
      </c>
      <c r="W211" s="202"/>
      <c r="X211" s="202"/>
      <c r="Y211" s="202"/>
      <c r="Z211" s="202"/>
      <c r="AA211" s="202"/>
      <c r="AB211" s="202"/>
      <c r="AC211" s="295">
        <v>0.017338973961747006</v>
      </c>
      <c r="AD211" s="202"/>
      <c r="AE211" s="202"/>
      <c r="AF211" s="202"/>
      <c r="AG211" s="202"/>
      <c r="AH211" s="1"/>
    </row>
    <row r="212" spans="2:34" ht="12" customHeight="1">
      <c r="B212" s="6" t="s">
        <v>1211</v>
      </c>
      <c r="C212" s="296">
        <v>38975754.63000005</v>
      </c>
      <c r="D212" s="202"/>
      <c r="E212" s="202"/>
      <c r="F212" s="202"/>
      <c r="G212" s="202"/>
      <c r="H212" s="202"/>
      <c r="I212" s="202"/>
      <c r="J212" s="202"/>
      <c r="K212" s="202"/>
      <c r="L212" s="202"/>
      <c r="M212" s="202"/>
      <c r="N212" s="295">
        <v>0.028768789410668672</v>
      </c>
      <c r="O212" s="202"/>
      <c r="P212" s="202"/>
      <c r="Q212" s="202"/>
      <c r="R212" s="202"/>
      <c r="S212" s="202"/>
      <c r="T212" s="202"/>
      <c r="U212" s="202"/>
      <c r="V212" s="201">
        <v>950</v>
      </c>
      <c r="W212" s="202"/>
      <c r="X212" s="202"/>
      <c r="Y212" s="202"/>
      <c r="Z212" s="202"/>
      <c r="AA212" s="202"/>
      <c r="AB212" s="202"/>
      <c r="AC212" s="295">
        <v>0.05660489781326342</v>
      </c>
      <c r="AD212" s="202"/>
      <c r="AE212" s="202"/>
      <c r="AF212" s="202"/>
      <c r="AG212" s="202"/>
      <c r="AH212" s="1"/>
    </row>
    <row r="213" spans="2:34" ht="12" customHeight="1">
      <c r="B213" s="6" t="s">
        <v>1212</v>
      </c>
      <c r="C213" s="296">
        <v>73435287.82999994</v>
      </c>
      <c r="D213" s="202"/>
      <c r="E213" s="202"/>
      <c r="F213" s="202"/>
      <c r="G213" s="202"/>
      <c r="H213" s="202"/>
      <c r="I213" s="202"/>
      <c r="J213" s="202"/>
      <c r="K213" s="202"/>
      <c r="L213" s="202"/>
      <c r="M213" s="202"/>
      <c r="N213" s="295">
        <v>0.054204064833346</v>
      </c>
      <c r="O213" s="202"/>
      <c r="P213" s="202"/>
      <c r="Q213" s="202"/>
      <c r="R213" s="202"/>
      <c r="S213" s="202"/>
      <c r="T213" s="202"/>
      <c r="U213" s="202"/>
      <c r="V213" s="201">
        <v>1392</v>
      </c>
      <c r="W213" s="202"/>
      <c r="X213" s="202"/>
      <c r="Y213" s="202"/>
      <c r="Z213" s="202"/>
      <c r="AA213" s="202"/>
      <c r="AB213" s="202"/>
      <c r="AC213" s="295">
        <v>0.08294107132217124</v>
      </c>
      <c r="AD213" s="202"/>
      <c r="AE213" s="202"/>
      <c r="AF213" s="202"/>
      <c r="AG213" s="202"/>
      <c r="AH213" s="1"/>
    </row>
    <row r="214" spans="2:34" ht="12" customHeight="1">
      <c r="B214" s="6" t="s">
        <v>1213</v>
      </c>
      <c r="C214" s="296">
        <v>110716515.59</v>
      </c>
      <c r="D214" s="202"/>
      <c r="E214" s="202"/>
      <c r="F214" s="202"/>
      <c r="G214" s="202"/>
      <c r="H214" s="202"/>
      <c r="I214" s="202"/>
      <c r="J214" s="202"/>
      <c r="K214" s="202"/>
      <c r="L214" s="202"/>
      <c r="M214" s="202"/>
      <c r="N214" s="295">
        <v>0.08172208983581958</v>
      </c>
      <c r="O214" s="202"/>
      <c r="P214" s="202"/>
      <c r="Q214" s="202"/>
      <c r="R214" s="202"/>
      <c r="S214" s="202"/>
      <c r="T214" s="202"/>
      <c r="U214" s="202"/>
      <c r="V214" s="201">
        <v>1792</v>
      </c>
      <c r="W214" s="202"/>
      <c r="X214" s="202"/>
      <c r="Y214" s="202"/>
      <c r="Z214" s="202"/>
      <c r="AA214" s="202"/>
      <c r="AB214" s="202"/>
      <c r="AC214" s="295">
        <v>0.10677471250670321</v>
      </c>
      <c r="AD214" s="202"/>
      <c r="AE214" s="202"/>
      <c r="AF214" s="202"/>
      <c r="AG214" s="202"/>
      <c r="AH214" s="1"/>
    </row>
    <row r="215" spans="2:34" ht="12" customHeight="1">
      <c r="B215" s="6" t="s">
        <v>1214</v>
      </c>
      <c r="C215" s="296">
        <v>142468022.53</v>
      </c>
      <c r="D215" s="202"/>
      <c r="E215" s="202"/>
      <c r="F215" s="202"/>
      <c r="G215" s="202"/>
      <c r="H215" s="202"/>
      <c r="I215" s="202"/>
      <c r="J215" s="202"/>
      <c r="K215" s="202"/>
      <c r="L215" s="202"/>
      <c r="M215" s="202"/>
      <c r="N215" s="295">
        <v>0.1051585165400546</v>
      </c>
      <c r="O215" s="202"/>
      <c r="P215" s="202"/>
      <c r="Q215" s="202"/>
      <c r="R215" s="202"/>
      <c r="S215" s="202"/>
      <c r="T215" s="202"/>
      <c r="U215" s="202"/>
      <c r="V215" s="201">
        <v>1984</v>
      </c>
      <c r="W215" s="202"/>
      <c r="X215" s="202"/>
      <c r="Y215" s="202"/>
      <c r="Z215" s="202"/>
      <c r="AA215" s="202"/>
      <c r="AB215" s="202"/>
      <c r="AC215" s="295">
        <v>0.11821486027527855</v>
      </c>
      <c r="AD215" s="202"/>
      <c r="AE215" s="202"/>
      <c r="AF215" s="202"/>
      <c r="AG215" s="202"/>
      <c r="AH215" s="1"/>
    </row>
    <row r="216" spans="2:34" ht="12" customHeight="1">
      <c r="B216" s="6" t="s">
        <v>1215</v>
      </c>
      <c r="C216" s="296">
        <v>176740458.11999956</v>
      </c>
      <c r="D216" s="202"/>
      <c r="E216" s="202"/>
      <c r="F216" s="202"/>
      <c r="G216" s="202"/>
      <c r="H216" s="202"/>
      <c r="I216" s="202"/>
      <c r="J216" s="202"/>
      <c r="K216" s="202"/>
      <c r="L216" s="202"/>
      <c r="M216" s="202"/>
      <c r="N216" s="295">
        <v>0.13045569144890132</v>
      </c>
      <c r="O216" s="202"/>
      <c r="P216" s="202"/>
      <c r="Q216" s="202"/>
      <c r="R216" s="202"/>
      <c r="S216" s="202"/>
      <c r="T216" s="202"/>
      <c r="U216" s="202"/>
      <c r="V216" s="201">
        <v>2196</v>
      </c>
      <c r="W216" s="202"/>
      <c r="X216" s="202"/>
      <c r="Y216" s="202"/>
      <c r="Z216" s="202"/>
      <c r="AA216" s="202"/>
      <c r="AB216" s="202"/>
      <c r="AC216" s="295">
        <v>0.1308466901030805</v>
      </c>
      <c r="AD216" s="202"/>
      <c r="AE216" s="202"/>
      <c r="AF216" s="202"/>
      <c r="AG216" s="202"/>
      <c r="AH216" s="1"/>
    </row>
    <row r="217" spans="2:34" ht="12" customHeight="1">
      <c r="B217" s="6" t="s">
        <v>1216</v>
      </c>
      <c r="C217" s="296">
        <v>175710275.52999964</v>
      </c>
      <c r="D217" s="202"/>
      <c r="E217" s="202"/>
      <c r="F217" s="202"/>
      <c r="G217" s="202"/>
      <c r="H217" s="202"/>
      <c r="I217" s="202"/>
      <c r="J217" s="202"/>
      <c r="K217" s="202"/>
      <c r="L217" s="202"/>
      <c r="M217" s="202"/>
      <c r="N217" s="295">
        <v>0.1296952929327573</v>
      </c>
      <c r="O217" s="202"/>
      <c r="P217" s="202"/>
      <c r="Q217" s="202"/>
      <c r="R217" s="202"/>
      <c r="S217" s="202"/>
      <c r="T217" s="202"/>
      <c r="U217" s="202"/>
      <c r="V217" s="201">
        <v>2071</v>
      </c>
      <c r="W217" s="202"/>
      <c r="X217" s="202"/>
      <c r="Y217" s="202"/>
      <c r="Z217" s="202"/>
      <c r="AA217" s="202"/>
      <c r="AB217" s="202"/>
      <c r="AC217" s="295">
        <v>0.12339867723291426</v>
      </c>
      <c r="AD217" s="202"/>
      <c r="AE217" s="202"/>
      <c r="AF217" s="202"/>
      <c r="AG217" s="202"/>
      <c r="AH217" s="1"/>
    </row>
    <row r="218" spans="2:34" ht="12" customHeight="1">
      <c r="B218" s="6" t="s">
        <v>1217</v>
      </c>
      <c r="C218" s="296">
        <v>194456793.65000007</v>
      </c>
      <c r="D218" s="202"/>
      <c r="E218" s="202"/>
      <c r="F218" s="202"/>
      <c r="G218" s="202"/>
      <c r="H218" s="202"/>
      <c r="I218" s="202"/>
      <c r="J218" s="202"/>
      <c r="K218" s="202"/>
      <c r="L218" s="202"/>
      <c r="M218" s="202"/>
      <c r="N218" s="295">
        <v>0.1435324754863046</v>
      </c>
      <c r="O218" s="202"/>
      <c r="P218" s="202"/>
      <c r="Q218" s="202"/>
      <c r="R218" s="202"/>
      <c r="S218" s="202"/>
      <c r="T218" s="202"/>
      <c r="U218" s="202"/>
      <c r="V218" s="201">
        <v>2012</v>
      </c>
      <c r="W218" s="202"/>
      <c r="X218" s="202"/>
      <c r="Y218" s="202"/>
      <c r="Z218" s="202"/>
      <c r="AA218" s="202"/>
      <c r="AB218" s="202"/>
      <c r="AC218" s="295">
        <v>0.11988321515819579</v>
      </c>
      <c r="AD218" s="202"/>
      <c r="AE218" s="202"/>
      <c r="AF218" s="202"/>
      <c r="AG218" s="202"/>
      <c r="AH218" s="1"/>
    </row>
    <row r="219" spans="2:34" ht="12" customHeight="1">
      <c r="B219" s="6" t="s">
        <v>1218</v>
      </c>
      <c r="C219" s="296">
        <v>182836176.13999948</v>
      </c>
      <c r="D219" s="202"/>
      <c r="E219" s="202"/>
      <c r="F219" s="202"/>
      <c r="G219" s="202"/>
      <c r="H219" s="202"/>
      <c r="I219" s="202"/>
      <c r="J219" s="202"/>
      <c r="K219" s="202"/>
      <c r="L219" s="202"/>
      <c r="M219" s="202"/>
      <c r="N219" s="295">
        <v>0.13495506367886745</v>
      </c>
      <c r="O219" s="202"/>
      <c r="P219" s="202"/>
      <c r="Q219" s="202"/>
      <c r="R219" s="202"/>
      <c r="S219" s="202"/>
      <c r="T219" s="202"/>
      <c r="U219" s="202"/>
      <c r="V219" s="201">
        <v>1825</v>
      </c>
      <c r="W219" s="202"/>
      <c r="X219" s="202"/>
      <c r="Y219" s="202"/>
      <c r="Z219" s="202"/>
      <c r="AA219" s="202"/>
      <c r="AB219" s="202"/>
      <c r="AC219" s="295">
        <v>0.1087409879044271</v>
      </c>
      <c r="AD219" s="202"/>
      <c r="AE219" s="202"/>
      <c r="AF219" s="202"/>
      <c r="AG219" s="202"/>
      <c r="AH219" s="1"/>
    </row>
    <row r="220" spans="2:34" ht="12" customHeight="1">
      <c r="B220" s="6" t="s">
        <v>1219</v>
      </c>
      <c r="C220" s="296">
        <v>227062808.61000013</v>
      </c>
      <c r="D220" s="202"/>
      <c r="E220" s="202"/>
      <c r="F220" s="202"/>
      <c r="G220" s="202"/>
      <c r="H220" s="202"/>
      <c r="I220" s="202"/>
      <c r="J220" s="202"/>
      <c r="K220" s="202"/>
      <c r="L220" s="202"/>
      <c r="M220" s="202"/>
      <c r="N220" s="295">
        <v>0.16759963176872172</v>
      </c>
      <c r="O220" s="202"/>
      <c r="P220" s="202"/>
      <c r="Q220" s="202"/>
      <c r="R220" s="202"/>
      <c r="S220" s="202"/>
      <c r="T220" s="202"/>
      <c r="U220" s="202"/>
      <c r="V220" s="201">
        <v>1970</v>
      </c>
      <c r="W220" s="202"/>
      <c r="X220" s="202"/>
      <c r="Y220" s="202"/>
      <c r="Z220" s="202"/>
      <c r="AA220" s="202"/>
      <c r="AB220" s="202"/>
      <c r="AC220" s="295">
        <v>0.11738068283381994</v>
      </c>
      <c r="AD220" s="202"/>
      <c r="AE220" s="202"/>
      <c r="AF220" s="202"/>
      <c r="AG220" s="202"/>
      <c r="AH220" s="1"/>
    </row>
    <row r="221" spans="2:34" ht="12" customHeight="1">
      <c r="B221" s="6" t="s">
        <v>1220</v>
      </c>
      <c r="C221" s="296">
        <v>16394098.509999998</v>
      </c>
      <c r="D221" s="202"/>
      <c r="E221" s="202"/>
      <c r="F221" s="202"/>
      <c r="G221" s="202"/>
      <c r="H221" s="202"/>
      <c r="I221" s="202"/>
      <c r="J221" s="202"/>
      <c r="K221" s="202"/>
      <c r="L221" s="202"/>
      <c r="M221" s="202"/>
      <c r="N221" s="295">
        <v>0.012100814264900004</v>
      </c>
      <c r="O221" s="202"/>
      <c r="P221" s="202"/>
      <c r="Q221" s="202"/>
      <c r="R221" s="202"/>
      <c r="S221" s="202"/>
      <c r="T221" s="202"/>
      <c r="U221" s="202"/>
      <c r="V221" s="201">
        <v>159</v>
      </c>
      <c r="W221" s="202"/>
      <c r="X221" s="202"/>
      <c r="Y221" s="202"/>
      <c r="Z221" s="202"/>
      <c r="AA221" s="202"/>
      <c r="AB221" s="202"/>
      <c r="AC221" s="295">
        <v>0.009473872370851457</v>
      </c>
      <c r="AD221" s="202"/>
      <c r="AE221" s="202"/>
      <c r="AF221" s="202"/>
      <c r="AG221" s="202"/>
      <c r="AH221" s="1"/>
    </row>
    <row r="222" spans="2:34" ht="12" customHeight="1">
      <c r="B222" s="6" t="s">
        <v>1221</v>
      </c>
      <c r="C222" s="296">
        <v>3981140.68</v>
      </c>
      <c r="D222" s="202"/>
      <c r="E222" s="202"/>
      <c r="F222" s="202"/>
      <c r="G222" s="202"/>
      <c r="H222" s="202"/>
      <c r="I222" s="202"/>
      <c r="J222" s="202"/>
      <c r="K222" s="202"/>
      <c r="L222" s="202"/>
      <c r="M222" s="202"/>
      <c r="N222" s="295">
        <v>0.0029385601106234724</v>
      </c>
      <c r="O222" s="202"/>
      <c r="P222" s="202"/>
      <c r="Q222" s="202"/>
      <c r="R222" s="202"/>
      <c r="S222" s="202"/>
      <c r="T222" s="202"/>
      <c r="U222" s="202"/>
      <c r="V222" s="201">
        <v>44</v>
      </c>
      <c r="W222" s="202"/>
      <c r="X222" s="202"/>
      <c r="Y222" s="202"/>
      <c r="Z222" s="202"/>
      <c r="AA222" s="202"/>
      <c r="AB222" s="202"/>
      <c r="AC222" s="295">
        <v>0.0026217005302985163</v>
      </c>
      <c r="AD222" s="202"/>
      <c r="AE222" s="202"/>
      <c r="AF222" s="202"/>
      <c r="AG222" s="202"/>
      <c r="AH222" s="1"/>
    </row>
    <row r="223" spans="2:34" ht="12" customHeight="1">
      <c r="B223" s="6" t="s">
        <v>1222</v>
      </c>
      <c r="C223" s="296">
        <v>4303302.779999999</v>
      </c>
      <c r="D223" s="202"/>
      <c r="E223" s="202"/>
      <c r="F223" s="202"/>
      <c r="G223" s="202"/>
      <c r="H223" s="202"/>
      <c r="I223" s="202"/>
      <c r="J223" s="202"/>
      <c r="K223" s="202"/>
      <c r="L223" s="202"/>
      <c r="M223" s="202"/>
      <c r="N223" s="295">
        <v>0.003176354444536508</v>
      </c>
      <c r="O223" s="202"/>
      <c r="P223" s="202"/>
      <c r="Q223" s="202"/>
      <c r="R223" s="202"/>
      <c r="S223" s="202"/>
      <c r="T223" s="202"/>
      <c r="U223" s="202"/>
      <c r="V223" s="201">
        <v>56</v>
      </c>
      <c r="W223" s="202"/>
      <c r="X223" s="202"/>
      <c r="Y223" s="202"/>
      <c r="Z223" s="202"/>
      <c r="AA223" s="202"/>
      <c r="AB223" s="202"/>
      <c r="AC223" s="295">
        <v>0.0033367097658344755</v>
      </c>
      <c r="AD223" s="202"/>
      <c r="AE223" s="202"/>
      <c r="AF223" s="202"/>
      <c r="AG223" s="202"/>
      <c r="AH223" s="1"/>
    </row>
    <row r="224" spans="2:34" ht="12.75" customHeight="1">
      <c r="B224" s="22"/>
      <c r="C224" s="301">
        <v>1354793004.099999</v>
      </c>
      <c r="D224" s="300"/>
      <c r="E224" s="300"/>
      <c r="F224" s="300"/>
      <c r="G224" s="300"/>
      <c r="H224" s="300"/>
      <c r="I224" s="300"/>
      <c r="J224" s="300"/>
      <c r="K224" s="300"/>
      <c r="L224" s="300"/>
      <c r="M224" s="300"/>
      <c r="N224" s="302">
        <v>0.9999999999999972</v>
      </c>
      <c r="O224" s="300"/>
      <c r="P224" s="300"/>
      <c r="Q224" s="300"/>
      <c r="R224" s="300"/>
      <c r="S224" s="300"/>
      <c r="T224" s="300"/>
      <c r="U224" s="300"/>
      <c r="V224" s="303">
        <v>16783</v>
      </c>
      <c r="W224" s="300"/>
      <c r="X224" s="300"/>
      <c r="Y224" s="300"/>
      <c r="Z224" s="300"/>
      <c r="AA224" s="300"/>
      <c r="AB224" s="300"/>
      <c r="AC224" s="302">
        <v>1</v>
      </c>
      <c r="AD224" s="300"/>
      <c r="AE224" s="300"/>
      <c r="AF224" s="300"/>
      <c r="AG224" s="300"/>
      <c r="AH224" s="1"/>
    </row>
    <row r="225" spans="2:34" ht="9"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8.75" customHeight="1">
      <c r="B226" s="220" t="s">
        <v>1130</v>
      </c>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2"/>
    </row>
    <row r="227" spans="2:34" ht="8.2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c r="B228" s="207"/>
      <c r="C228" s="208"/>
      <c r="D228" s="207" t="s">
        <v>1133</v>
      </c>
      <c r="E228" s="208"/>
      <c r="F228" s="208"/>
      <c r="G228" s="208"/>
      <c r="H228" s="208"/>
      <c r="I228" s="208"/>
      <c r="J228" s="208"/>
      <c r="K228" s="208"/>
      <c r="L228" s="208"/>
      <c r="M228" s="208"/>
      <c r="N228" s="208"/>
      <c r="O228" s="207" t="s">
        <v>1134</v>
      </c>
      <c r="P228" s="208"/>
      <c r="Q228" s="208"/>
      <c r="R228" s="208"/>
      <c r="S228" s="208"/>
      <c r="T228" s="208"/>
      <c r="U228" s="208"/>
      <c r="V228" s="208"/>
      <c r="W228" s="207" t="s">
        <v>1135</v>
      </c>
      <c r="X228" s="208"/>
      <c r="Y228" s="208"/>
      <c r="Z228" s="208"/>
      <c r="AA228" s="208"/>
      <c r="AB228" s="208"/>
      <c r="AC228" s="207" t="s">
        <v>1134</v>
      </c>
      <c r="AD228" s="208"/>
      <c r="AE228" s="208"/>
      <c r="AF228" s="208"/>
      <c r="AG228" s="208"/>
      <c r="AH228" s="1"/>
    </row>
    <row r="229" spans="2:34" ht="11.25" customHeight="1">
      <c r="B229" s="204" t="s">
        <v>1223</v>
      </c>
      <c r="C229" s="202"/>
      <c r="D229" s="296">
        <v>7586020.029999992</v>
      </c>
      <c r="E229" s="202"/>
      <c r="F229" s="202"/>
      <c r="G229" s="202"/>
      <c r="H229" s="202"/>
      <c r="I229" s="202"/>
      <c r="J229" s="202"/>
      <c r="K229" s="202"/>
      <c r="L229" s="202"/>
      <c r="M229" s="202"/>
      <c r="N229" s="202"/>
      <c r="O229" s="295">
        <v>0.005599394156186572</v>
      </c>
      <c r="P229" s="202"/>
      <c r="Q229" s="202"/>
      <c r="R229" s="202"/>
      <c r="S229" s="202"/>
      <c r="T229" s="202"/>
      <c r="U229" s="202"/>
      <c r="V229" s="202"/>
      <c r="W229" s="201">
        <v>534</v>
      </c>
      <c r="X229" s="202"/>
      <c r="Y229" s="202"/>
      <c r="Z229" s="202"/>
      <c r="AA229" s="202"/>
      <c r="AB229" s="202"/>
      <c r="AC229" s="295">
        <v>0.03181791098135017</v>
      </c>
      <c r="AD229" s="202"/>
      <c r="AE229" s="202"/>
      <c r="AF229" s="202"/>
      <c r="AG229" s="202"/>
      <c r="AH229" s="1"/>
    </row>
    <row r="230" spans="2:34" ht="11.25" customHeight="1">
      <c r="B230" s="204" t="s">
        <v>1224</v>
      </c>
      <c r="C230" s="202"/>
      <c r="D230" s="296">
        <v>22440427.840000015</v>
      </c>
      <c r="E230" s="202"/>
      <c r="F230" s="202"/>
      <c r="G230" s="202"/>
      <c r="H230" s="202"/>
      <c r="I230" s="202"/>
      <c r="J230" s="202"/>
      <c r="K230" s="202"/>
      <c r="L230" s="202"/>
      <c r="M230" s="202"/>
      <c r="N230" s="202"/>
      <c r="O230" s="295">
        <v>0.01656373170815668</v>
      </c>
      <c r="P230" s="202"/>
      <c r="Q230" s="202"/>
      <c r="R230" s="202"/>
      <c r="S230" s="202"/>
      <c r="T230" s="202"/>
      <c r="U230" s="202"/>
      <c r="V230" s="202"/>
      <c r="W230" s="201">
        <v>706</v>
      </c>
      <c r="X230" s="202"/>
      <c r="Y230" s="202"/>
      <c r="Z230" s="202"/>
      <c r="AA230" s="202"/>
      <c r="AB230" s="202"/>
      <c r="AC230" s="295">
        <v>0.042066376690698924</v>
      </c>
      <c r="AD230" s="202"/>
      <c r="AE230" s="202"/>
      <c r="AF230" s="202"/>
      <c r="AG230" s="202"/>
      <c r="AH230" s="1"/>
    </row>
    <row r="231" spans="2:34" ht="11.25" customHeight="1">
      <c r="B231" s="204" t="s">
        <v>1225</v>
      </c>
      <c r="C231" s="202"/>
      <c r="D231" s="296">
        <v>45453896.47000001</v>
      </c>
      <c r="E231" s="202"/>
      <c r="F231" s="202"/>
      <c r="G231" s="202"/>
      <c r="H231" s="202"/>
      <c r="I231" s="202"/>
      <c r="J231" s="202"/>
      <c r="K231" s="202"/>
      <c r="L231" s="202"/>
      <c r="M231" s="202"/>
      <c r="N231" s="202"/>
      <c r="O231" s="295">
        <v>0.033550436363668265</v>
      </c>
      <c r="P231" s="202"/>
      <c r="Q231" s="202"/>
      <c r="R231" s="202"/>
      <c r="S231" s="202"/>
      <c r="T231" s="202"/>
      <c r="U231" s="202"/>
      <c r="V231" s="202"/>
      <c r="W231" s="201">
        <v>943</v>
      </c>
      <c r="X231" s="202"/>
      <c r="Y231" s="202"/>
      <c r="Z231" s="202"/>
      <c r="AA231" s="202"/>
      <c r="AB231" s="202"/>
      <c r="AC231" s="295">
        <v>0.05618780909253411</v>
      </c>
      <c r="AD231" s="202"/>
      <c r="AE231" s="202"/>
      <c r="AF231" s="202"/>
      <c r="AG231" s="202"/>
      <c r="AH231" s="1"/>
    </row>
    <row r="232" spans="2:34" ht="11.25" customHeight="1">
      <c r="B232" s="204" t="s">
        <v>1226</v>
      </c>
      <c r="C232" s="202"/>
      <c r="D232" s="296">
        <v>81715706.51</v>
      </c>
      <c r="E232" s="202"/>
      <c r="F232" s="202"/>
      <c r="G232" s="202"/>
      <c r="H232" s="202"/>
      <c r="I232" s="202"/>
      <c r="J232" s="202"/>
      <c r="K232" s="202"/>
      <c r="L232" s="202"/>
      <c r="M232" s="202"/>
      <c r="N232" s="202"/>
      <c r="O232" s="295">
        <v>0.06031600861733443</v>
      </c>
      <c r="P232" s="202"/>
      <c r="Q232" s="202"/>
      <c r="R232" s="202"/>
      <c r="S232" s="202"/>
      <c r="T232" s="202"/>
      <c r="U232" s="202"/>
      <c r="V232" s="202"/>
      <c r="W232" s="201">
        <v>1364</v>
      </c>
      <c r="X232" s="202"/>
      <c r="Y232" s="202"/>
      <c r="Z232" s="202"/>
      <c r="AA232" s="202"/>
      <c r="AB232" s="202"/>
      <c r="AC232" s="295">
        <v>0.081272716439254</v>
      </c>
      <c r="AD232" s="202"/>
      <c r="AE232" s="202"/>
      <c r="AF232" s="202"/>
      <c r="AG232" s="202"/>
      <c r="AH232" s="1"/>
    </row>
    <row r="233" spans="2:34" ht="11.25" customHeight="1">
      <c r="B233" s="204" t="s">
        <v>1227</v>
      </c>
      <c r="C233" s="202"/>
      <c r="D233" s="296">
        <v>432912967.4300004</v>
      </c>
      <c r="E233" s="202"/>
      <c r="F233" s="202"/>
      <c r="G233" s="202"/>
      <c r="H233" s="202"/>
      <c r="I233" s="202"/>
      <c r="J233" s="202"/>
      <c r="K233" s="202"/>
      <c r="L233" s="202"/>
      <c r="M233" s="202"/>
      <c r="N233" s="202"/>
      <c r="O233" s="295">
        <v>0.31954177953375834</v>
      </c>
      <c r="P233" s="202"/>
      <c r="Q233" s="202"/>
      <c r="R233" s="202"/>
      <c r="S233" s="202"/>
      <c r="T233" s="202"/>
      <c r="U233" s="202"/>
      <c r="V233" s="202"/>
      <c r="W233" s="201">
        <v>5084</v>
      </c>
      <c r="X233" s="202"/>
      <c r="Y233" s="202"/>
      <c r="Z233" s="202"/>
      <c r="AA233" s="202"/>
      <c r="AB233" s="202"/>
      <c r="AC233" s="295">
        <v>0.3029255794554013</v>
      </c>
      <c r="AD233" s="202"/>
      <c r="AE233" s="202"/>
      <c r="AF233" s="202"/>
      <c r="AG233" s="202"/>
      <c r="AH233" s="1"/>
    </row>
    <row r="234" spans="2:34" ht="11.25" customHeight="1">
      <c r="B234" s="204" t="s">
        <v>1228</v>
      </c>
      <c r="C234" s="202"/>
      <c r="D234" s="296">
        <v>24505915.640000008</v>
      </c>
      <c r="E234" s="202"/>
      <c r="F234" s="202"/>
      <c r="G234" s="202"/>
      <c r="H234" s="202"/>
      <c r="I234" s="202"/>
      <c r="J234" s="202"/>
      <c r="K234" s="202"/>
      <c r="L234" s="202"/>
      <c r="M234" s="202"/>
      <c r="N234" s="202"/>
      <c r="O234" s="295">
        <v>0.018088309849429347</v>
      </c>
      <c r="P234" s="202"/>
      <c r="Q234" s="202"/>
      <c r="R234" s="202"/>
      <c r="S234" s="202"/>
      <c r="T234" s="202"/>
      <c r="U234" s="202"/>
      <c r="V234" s="202"/>
      <c r="W234" s="201">
        <v>395</v>
      </c>
      <c r="X234" s="202"/>
      <c r="Y234" s="202"/>
      <c r="Z234" s="202"/>
      <c r="AA234" s="202"/>
      <c r="AB234" s="202"/>
      <c r="AC234" s="295">
        <v>0.023535720669725316</v>
      </c>
      <c r="AD234" s="202"/>
      <c r="AE234" s="202"/>
      <c r="AF234" s="202"/>
      <c r="AG234" s="202"/>
      <c r="AH234" s="1"/>
    </row>
    <row r="235" spans="2:34" ht="11.25" customHeight="1">
      <c r="B235" s="204" t="s">
        <v>1229</v>
      </c>
      <c r="C235" s="202"/>
      <c r="D235" s="296">
        <v>32870252.91</v>
      </c>
      <c r="E235" s="202"/>
      <c r="F235" s="202"/>
      <c r="G235" s="202"/>
      <c r="H235" s="202"/>
      <c r="I235" s="202"/>
      <c r="J235" s="202"/>
      <c r="K235" s="202"/>
      <c r="L235" s="202"/>
      <c r="M235" s="202"/>
      <c r="N235" s="202"/>
      <c r="O235" s="295">
        <v>0.024262195634702124</v>
      </c>
      <c r="P235" s="202"/>
      <c r="Q235" s="202"/>
      <c r="R235" s="202"/>
      <c r="S235" s="202"/>
      <c r="T235" s="202"/>
      <c r="U235" s="202"/>
      <c r="V235" s="202"/>
      <c r="W235" s="201">
        <v>483</v>
      </c>
      <c r="X235" s="202"/>
      <c r="Y235" s="202"/>
      <c r="Z235" s="202"/>
      <c r="AA235" s="202"/>
      <c r="AB235" s="202"/>
      <c r="AC235" s="295">
        <v>0.02877912173032235</v>
      </c>
      <c r="AD235" s="202"/>
      <c r="AE235" s="202"/>
      <c r="AF235" s="202"/>
      <c r="AG235" s="202"/>
      <c r="AH235" s="1"/>
    </row>
    <row r="236" spans="2:34" ht="11.25" customHeight="1">
      <c r="B236" s="204" t="s">
        <v>1230</v>
      </c>
      <c r="C236" s="202"/>
      <c r="D236" s="296">
        <v>68267357.73</v>
      </c>
      <c r="E236" s="202"/>
      <c r="F236" s="202"/>
      <c r="G236" s="202"/>
      <c r="H236" s="202"/>
      <c r="I236" s="202"/>
      <c r="J236" s="202"/>
      <c r="K236" s="202"/>
      <c r="L236" s="202"/>
      <c r="M236" s="202"/>
      <c r="N236" s="202"/>
      <c r="O236" s="295">
        <v>0.05038951155150861</v>
      </c>
      <c r="P236" s="202"/>
      <c r="Q236" s="202"/>
      <c r="R236" s="202"/>
      <c r="S236" s="202"/>
      <c r="T236" s="202"/>
      <c r="U236" s="202"/>
      <c r="V236" s="202"/>
      <c r="W236" s="201">
        <v>900</v>
      </c>
      <c r="X236" s="202"/>
      <c r="Y236" s="202"/>
      <c r="Z236" s="202"/>
      <c r="AA236" s="202"/>
      <c r="AB236" s="202"/>
      <c r="AC236" s="295">
        <v>0.05362569266519693</v>
      </c>
      <c r="AD236" s="202"/>
      <c r="AE236" s="202"/>
      <c r="AF236" s="202"/>
      <c r="AG236" s="202"/>
      <c r="AH236" s="1"/>
    </row>
    <row r="237" spans="2:34" ht="11.25" customHeight="1">
      <c r="B237" s="204" t="s">
        <v>1231</v>
      </c>
      <c r="C237" s="202"/>
      <c r="D237" s="296">
        <v>115755395.0299999</v>
      </c>
      <c r="E237" s="202"/>
      <c r="F237" s="202"/>
      <c r="G237" s="202"/>
      <c r="H237" s="202"/>
      <c r="I237" s="202"/>
      <c r="J237" s="202"/>
      <c r="K237" s="202"/>
      <c r="L237" s="202"/>
      <c r="M237" s="202"/>
      <c r="N237" s="202"/>
      <c r="O237" s="295">
        <v>0.08544138822660745</v>
      </c>
      <c r="P237" s="202"/>
      <c r="Q237" s="202"/>
      <c r="R237" s="202"/>
      <c r="S237" s="202"/>
      <c r="T237" s="202"/>
      <c r="U237" s="202"/>
      <c r="V237" s="202"/>
      <c r="W237" s="201">
        <v>1428</v>
      </c>
      <c r="X237" s="202"/>
      <c r="Y237" s="202"/>
      <c r="Z237" s="202"/>
      <c r="AA237" s="202"/>
      <c r="AB237" s="202"/>
      <c r="AC237" s="295">
        <v>0.08508609902877912</v>
      </c>
      <c r="AD237" s="202"/>
      <c r="AE237" s="202"/>
      <c r="AF237" s="202"/>
      <c r="AG237" s="202"/>
      <c r="AH237" s="1"/>
    </row>
    <row r="238" spans="2:34" ht="11.25" customHeight="1">
      <c r="B238" s="204" t="s">
        <v>1232</v>
      </c>
      <c r="C238" s="202"/>
      <c r="D238" s="296">
        <v>115674369.29000007</v>
      </c>
      <c r="E238" s="202"/>
      <c r="F238" s="202"/>
      <c r="G238" s="202"/>
      <c r="H238" s="202"/>
      <c r="I238" s="202"/>
      <c r="J238" s="202"/>
      <c r="K238" s="202"/>
      <c r="L238" s="202"/>
      <c r="M238" s="202"/>
      <c r="N238" s="202"/>
      <c r="O238" s="295">
        <v>0.08538158149616626</v>
      </c>
      <c r="P238" s="202"/>
      <c r="Q238" s="202"/>
      <c r="R238" s="202"/>
      <c r="S238" s="202"/>
      <c r="T238" s="202"/>
      <c r="U238" s="202"/>
      <c r="V238" s="202"/>
      <c r="W238" s="201">
        <v>1241</v>
      </c>
      <c r="X238" s="202"/>
      <c r="Y238" s="202"/>
      <c r="Z238" s="202"/>
      <c r="AA238" s="202"/>
      <c r="AB238" s="202"/>
      <c r="AC238" s="295">
        <v>0.07394387177501043</v>
      </c>
      <c r="AD238" s="202"/>
      <c r="AE238" s="202"/>
      <c r="AF238" s="202"/>
      <c r="AG238" s="202"/>
      <c r="AH238" s="1"/>
    </row>
    <row r="239" spans="2:34" ht="11.25" customHeight="1">
      <c r="B239" s="204" t="s">
        <v>1233</v>
      </c>
      <c r="C239" s="202"/>
      <c r="D239" s="296">
        <v>220729803.19</v>
      </c>
      <c r="E239" s="202"/>
      <c r="F239" s="202"/>
      <c r="G239" s="202"/>
      <c r="H239" s="202"/>
      <c r="I239" s="202"/>
      <c r="J239" s="202"/>
      <c r="K239" s="202"/>
      <c r="L239" s="202"/>
      <c r="M239" s="202"/>
      <c r="N239" s="202"/>
      <c r="O239" s="295">
        <v>0.16292511293017237</v>
      </c>
      <c r="P239" s="202"/>
      <c r="Q239" s="202"/>
      <c r="R239" s="202"/>
      <c r="S239" s="202"/>
      <c r="T239" s="202"/>
      <c r="U239" s="202"/>
      <c r="V239" s="202"/>
      <c r="W239" s="201">
        <v>2280</v>
      </c>
      <c r="X239" s="202"/>
      <c r="Y239" s="202"/>
      <c r="Z239" s="202"/>
      <c r="AA239" s="202"/>
      <c r="AB239" s="202"/>
      <c r="AC239" s="295">
        <v>0.1358517547518322</v>
      </c>
      <c r="AD239" s="202"/>
      <c r="AE239" s="202"/>
      <c r="AF239" s="202"/>
      <c r="AG239" s="202"/>
      <c r="AH239" s="1"/>
    </row>
    <row r="240" spans="2:34" ht="11.25" customHeight="1">
      <c r="B240" s="204" t="s">
        <v>1234</v>
      </c>
      <c r="C240" s="202"/>
      <c r="D240" s="296">
        <v>78180423.37999994</v>
      </c>
      <c r="E240" s="202"/>
      <c r="F240" s="202"/>
      <c r="G240" s="202"/>
      <c r="H240" s="202"/>
      <c r="I240" s="202"/>
      <c r="J240" s="202"/>
      <c r="K240" s="202"/>
      <c r="L240" s="202"/>
      <c r="M240" s="202"/>
      <c r="N240" s="202"/>
      <c r="O240" s="295">
        <v>0.05770654494332573</v>
      </c>
      <c r="P240" s="202"/>
      <c r="Q240" s="202"/>
      <c r="R240" s="202"/>
      <c r="S240" s="202"/>
      <c r="T240" s="202"/>
      <c r="U240" s="202"/>
      <c r="V240" s="202"/>
      <c r="W240" s="201">
        <v>681</v>
      </c>
      <c r="X240" s="202"/>
      <c r="Y240" s="202"/>
      <c r="Z240" s="202"/>
      <c r="AA240" s="202"/>
      <c r="AB240" s="202"/>
      <c r="AC240" s="295">
        <v>0.04057677411666567</v>
      </c>
      <c r="AD240" s="202"/>
      <c r="AE240" s="202"/>
      <c r="AF240" s="202"/>
      <c r="AG240" s="202"/>
      <c r="AH240" s="1"/>
    </row>
    <row r="241" spans="2:34" ht="11.25" customHeight="1">
      <c r="B241" s="204" t="s">
        <v>1235</v>
      </c>
      <c r="C241" s="202"/>
      <c r="D241" s="296">
        <v>31377840.789999984</v>
      </c>
      <c r="E241" s="202"/>
      <c r="F241" s="202"/>
      <c r="G241" s="202"/>
      <c r="H241" s="202"/>
      <c r="I241" s="202"/>
      <c r="J241" s="202"/>
      <c r="K241" s="202"/>
      <c r="L241" s="202"/>
      <c r="M241" s="202"/>
      <c r="N241" s="202"/>
      <c r="O241" s="295">
        <v>0.02316061619379599</v>
      </c>
      <c r="P241" s="202"/>
      <c r="Q241" s="202"/>
      <c r="R241" s="202"/>
      <c r="S241" s="202"/>
      <c r="T241" s="202"/>
      <c r="U241" s="202"/>
      <c r="V241" s="202"/>
      <c r="W241" s="201">
        <v>264</v>
      </c>
      <c r="X241" s="202"/>
      <c r="Y241" s="202"/>
      <c r="Z241" s="202"/>
      <c r="AA241" s="202"/>
      <c r="AB241" s="202"/>
      <c r="AC241" s="295">
        <v>0.015730203181791098</v>
      </c>
      <c r="AD241" s="202"/>
      <c r="AE241" s="202"/>
      <c r="AF241" s="202"/>
      <c r="AG241" s="202"/>
      <c r="AH241" s="1"/>
    </row>
    <row r="242" spans="2:34" ht="11.25" customHeight="1">
      <c r="B242" s="204" t="s">
        <v>1236</v>
      </c>
      <c r="C242" s="202"/>
      <c r="D242" s="296">
        <v>77322627.86</v>
      </c>
      <c r="E242" s="202"/>
      <c r="F242" s="202"/>
      <c r="G242" s="202"/>
      <c r="H242" s="202"/>
      <c r="I242" s="202"/>
      <c r="J242" s="202"/>
      <c r="K242" s="202"/>
      <c r="L242" s="202"/>
      <c r="M242" s="202"/>
      <c r="N242" s="202"/>
      <c r="O242" s="295">
        <v>0.057073388795187974</v>
      </c>
      <c r="P242" s="202"/>
      <c r="Q242" s="202"/>
      <c r="R242" s="202"/>
      <c r="S242" s="202"/>
      <c r="T242" s="202"/>
      <c r="U242" s="202"/>
      <c r="V242" s="202"/>
      <c r="W242" s="201">
        <v>480</v>
      </c>
      <c r="X242" s="202"/>
      <c r="Y242" s="202"/>
      <c r="Z242" s="202"/>
      <c r="AA242" s="202"/>
      <c r="AB242" s="202"/>
      <c r="AC242" s="295">
        <v>0.02860036942143836</v>
      </c>
      <c r="AD242" s="202"/>
      <c r="AE242" s="202"/>
      <c r="AF242" s="202"/>
      <c r="AG242" s="202"/>
      <c r="AH242" s="1"/>
    </row>
    <row r="243" spans="2:34" ht="11.25" customHeight="1">
      <c r="B243" s="304"/>
      <c r="C243" s="300"/>
      <c r="D243" s="301">
        <v>1354793004.1000001</v>
      </c>
      <c r="E243" s="300"/>
      <c r="F243" s="300"/>
      <c r="G243" s="300"/>
      <c r="H243" s="300"/>
      <c r="I243" s="300"/>
      <c r="J243" s="300"/>
      <c r="K243" s="300"/>
      <c r="L243" s="300"/>
      <c r="M243" s="300"/>
      <c r="N243" s="300"/>
      <c r="O243" s="302">
        <v>0.9999999999999958</v>
      </c>
      <c r="P243" s="300"/>
      <c r="Q243" s="300"/>
      <c r="R243" s="300"/>
      <c r="S243" s="300"/>
      <c r="T243" s="300"/>
      <c r="U243" s="300"/>
      <c r="V243" s="300"/>
      <c r="W243" s="303">
        <v>16783</v>
      </c>
      <c r="X243" s="300"/>
      <c r="Y243" s="300"/>
      <c r="Z243" s="300"/>
      <c r="AA243" s="300"/>
      <c r="AB243" s="300"/>
      <c r="AC243" s="302">
        <v>1</v>
      </c>
      <c r="AD243" s="300"/>
      <c r="AE243" s="300"/>
      <c r="AF243" s="300"/>
      <c r="AG243" s="300"/>
      <c r="AH243" s="1"/>
    </row>
    <row r="244" spans="2:34" ht="9"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8.75" customHeight="1">
      <c r="B245" s="220" t="s">
        <v>1131</v>
      </c>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2"/>
    </row>
    <row r="246" spans="2:34" ht="8.2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0.5" customHeight="1">
      <c r="B247" s="207" t="s">
        <v>1136</v>
      </c>
      <c r="C247" s="208"/>
      <c r="D247" s="207" t="s">
        <v>1133</v>
      </c>
      <c r="E247" s="208"/>
      <c r="F247" s="208"/>
      <c r="G247" s="208"/>
      <c r="H247" s="208"/>
      <c r="I247" s="208"/>
      <c r="J247" s="208"/>
      <c r="K247" s="208"/>
      <c r="L247" s="208"/>
      <c r="M247" s="208"/>
      <c r="N247" s="208"/>
      <c r="O247" s="207" t="s">
        <v>1134</v>
      </c>
      <c r="P247" s="208"/>
      <c r="Q247" s="208"/>
      <c r="R247" s="208"/>
      <c r="S247" s="208"/>
      <c r="T247" s="208"/>
      <c r="U247" s="208"/>
      <c r="V247" s="208"/>
      <c r="W247" s="207" t="s">
        <v>1135</v>
      </c>
      <c r="X247" s="208"/>
      <c r="Y247" s="208"/>
      <c r="Z247" s="208"/>
      <c r="AA247" s="208"/>
      <c r="AB247" s="208"/>
      <c r="AC247" s="207" t="s">
        <v>1134</v>
      </c>
      <c r="AD247" s="208"/>
      <c r="AE247" s="208"/>
      <c r="AF247" s="208"/>
      <c r="AG247" s="208"/>
      <c r="AH247" s="1"/>
    </row>
    <row r="248" spans="2:34" ht="10.5" customHeight="1">
      <c r="B248" s="204" t="s">
        <v>1237</v>
      </c>
      <c r="C248" s="202"/>
      <c r="D248" s="296">
        <v>4418971.63</v>
      </c>
      <c r="E248" s="202"/>
      <c r="F248" s="202"/>
      <c r="G248" s="202"/>
      <c r="H248" s="202"/>
      <c r="I248" s="202"/>
      <c r="J248" s="202"/>
      <c r="K248" s="202"/>
      <c r="L248" s="202"/>
      <c r="M248" s="202"/>
      <c r="N248" s="202"/>
      <c r="O248" s="295">
        <v>0.003261731952133572</v>
      </c>
      <c r="P248" s="202"/>
      <c r="Q248" s="202"/>
      <c r="R248" s="202"/>
      <c r="S248" s="202"/>
      <c r="T248" s="202"/>
      <c r="U248" s="202"/>
      <c r="V248" s="202"/>
      <c r="W248" s="201">
        <v>223</v>
      </c>
      <c r="X248" s="202"/>
      <c r="Y248" s="202"/>
      <c r="Z248" s="202"/>
      <c r="AA248" s="202"/>
      <c r="AB248" s="202"/>
      <c r="AC248" s="295">
        <v>0.013287254960376572</v>
      </c>
      <c r="AD248" s="202"/>
      <c r="AE248" s="202"/>
      <c r="AF248" s="202"/>
      <c r="AG248" s="202"/>
      <c r="AH248" s="1"/>
    </row>
    <row r="249" spans="2:34" ht="10.5" customHeight="1">
      <c r="B249" s="204" t="s">
        <v>1138</v>
      </c>
      <c r="C249" s="202"/>
      <c r="D249" s="296">
        <v>12827951.240000004</v>
      </c>
      <c r="E249" s="202"/>
      <c r="F249" s="202"/>
      <c r="G249" s="202"/>
      <c r="H249" s="202"/>
      <c r="I249" s="202"/>
      <c r="J249" s="202"/>
      <c r="K249" s="202"/>
      <c r="L249" s="202"/>
      <c r="M249" s="202"/>
      <c r="N249" s="202"/>
      <c r="O249" s="295">
        <v>0.009468569147595883</v>
      </c>
      <c r="P249" s="202"/>
      <c r="Q249" s="202"/>
      <c r="R249" s="202"/>
      <c r="S249" s="202"/>
      <c r="T249" s="202"/>
      <c r="U249" s="202"/>
      <c r="V249" s="202"/>
      <c r="W249" s="201">
        <v>272</v>
      </c>
      <c r="X249" s="202"/>
      <c r="Y249" s="202"/>
      <c r="Z249" s="202"/>
      <c r="AA249" s="202"/>
      <c r="AB249" s="202"/>
      <c r="AC249" s="295">
        <v>0.01620687600548174</v>
      </c>
      <c r="AD249" s="202"/>
      <c r="AE249" s="202"/>
      <c r="AF249" s="202"/>
      <c r="AG249" s="202"/>
      <c r="AH249" s="1"/>
    </row>
    <row r="250" spans="2:34" ht="10.5" customHeight="1">
      <c r="B250" s="204" t="s">
        <v>1139</v>
      </c>
      <c r="C250" s="202"/>
      <c r="D250" s="296">
        <v>16373010.05000001</v>
      </c>
      <c r="E250" s="202"/>
      <c r="F250" s="202"/>
      <c r="G250" s="202"/>
      <c r="H250" s="202"/>
      <c r="I250" s="202"/>
      <c r="J250" s="202"/>
      <c r="K250" s="202"/>
      <c r="L250" s="202"/>
      <c r="M250" s="202"/>
      <c r="N250" s="202"/>
      <c r="O250" s="295">
        <v>0.012085248447881329</v>
      </c>
      <c r="P250" s="202"/>
      <c r="Q250" s="202"/>
      <c r="R250" s="202"/>
      <c r="S250" s="202"/>
      <c r="T250" s="202"/>
      <c r="U250" s="202"/>
      <c r="V250" s="202"/>
      <c r="W250" s="201">
        <v>440</v>
      </c>
      <c r="X250" s="202"/>
      <c r="Y250" s="202"/>
      <c r="Z250" s="202"/>
      <c r="AA250" s="202"/>
      <c r="AB250" s="202"/>
      <c r="AC250" s="295">
        <v>0.026217005302985163</v>
      </c>
      <c r="AD250" s="202"/>
      <c r="AE250" s="202"/>
      <c r="AF250" s="202"/>
      <c r="AG250" s="202"/>
      <c r="AH250" s="1"/>
    </row>
    <row r="251" spans="2:34" ht="10.5" customHeight="1">
      <c r="B251" s="204" t="s">
        <v>1140</v>
      </c>
      <c r="C251" s="202"/>
      <c r="D251" s="296">
        <v>88928905.23000002</v>
      </c>
      <c r="E251" s="202"/>
      <c r="F251" s="202"/>
      <c r="G251" s="202"/>
      <c r="H251" s="202"/>
      <c r="I251" s="202"/>
      <c r="J251" s="202"/>
      <c r="K251" s="202"/>
      <c r="L251" s="202"/>
      <c r="M251" s="202"/>
      <c r="N251" s="202"/>
      <c r="O251" s="295">
        <v>0.06564021585649994</v>
      </c>
      <c r="P251" s="202"/>
      <c r="Q251" s="202"/>
      <c r="R251" s="202"/>
      <c r="S251" s="202"/>
      <c r="T251" s="202"/>
      <c r="U251" s="202"/>
      <c r="V251" s="202"/>
      <c r="W251" s="201">
        <v>1740</v>
      </c>
      <c r="X251" s="202"/>
      <c r="Y251" s="202"/>
      <c r="Z251" s="202"/>
      <c r="AA251" s="202"/>
      <c r="AB251" s="202"/>
      <c r="AC251" s="295">
        <v>0.10367633915271406</v>
      </c>
      <c r="AD251" s="202"/>
      <c r="AE251" s="202"/>
      <c r="AF251" s="202"/>
      <c r="AG251" s="202"/>
      <c r="AH251" s="1"/>
    </row>
    <row r="252" spans="2:34" ht="10.5" customHeight="1">
      <c r="B252" s="204" t="s">
        <v>1141</v>
      </c>
      <c r="C252" s="202"/>
      <c r="D252" s="296">
        <v>199588873.5700003</v>
      </c>
      <c r="E252" s="202"/>
      <c r="F252" s="202"/>
      <c r="G252" s="202"/>
      <c r="H252" s="202"/>
      <c r="I252" s="202"/>
      <c r="J252" s="202"/>
      <c r="K252" s="202"/>
      <c r="L252" s="202"/>
      <c r="M252" s="202"/>
      <c r="N252" s="202"/>
      <c r="O252" s="295">
        <v>0.14732056702831056</v>
      </c>
      <c r="P252" s="202"/>
      <c r="Q252" s="202"/>
      <c r="R252" s="202"/>
      <c r="S252" s="202"/>
      <c r="T252" s="202"/>
      <c r="U252" s="202"/>
      <c r="V252" s="202"/>
      <c r="W252" s="201">
        <v>3582</v>
      </c>
      <c r="X252" s="202"/>
      <c r="Y252" s="202"/>
      <c r="Z252" s="202"/>
      <c r="AA252" s="202"/>
      <c r="AB252" s="202"/>
      <c r="AC252" s="295">
        <v>0.21343025680748376</v>
      </c>
      <c r="AD252" s="202"/>
      <c r="AE252" s="202"/>
      <c r="AF252" s="202"/>
      <c r="AG252" s="202"/>
      <c r="AH252" s="1"/>
    </row>
    <row r="253" spans="2:34" ht="10.5" customHeight="1">
      <c r="B253" s="204" t="s">
        <v>1142</v>
      </c>
      <c r="C253" s="202"/>
      <c r="D253" s="296">
        <v>128701659.95999996</v>
      </c>
      <c r="E253" s="202"/>
      <c r="F253" s="202"/>
      <c r="G253" s="202"/>
      <c r="H253" s="202"/>
      <c r="I253" s="202"/>
      <c r="J253" s="202"/>
      <c r="K253" s="202"/>
      <c r="L253" s="202"/>
      <c r="M253" s="202"/>
      <c r="N253" s="202"/>
      <c r="O253" s="295">
        <v>0.0949972870914679</v>
      </c>
      <c r="P253" s="202"/>
      <c r="Q253" s="202"/>
      <c r="R253" s="202"/>
      <c r="S253" s="202"/>
      <c r="T253" s="202"/>
      <c r="U253" s="202"/>
      <c r="V253" s="202"/>
      <c r="W253" s="201">
        <v>1697</v>
      </c>
      <c r="X253" s="202"/>
      <c r="Y253" s="202"/>
      <c r="Z253" s="202"/>
      <c r="AA253" s="202"/>
      <c r="AB253" s="202"/>
      <c r="AC253" s="295">
        <v>0.10111422272537687</v>
      </c>
      <c r="AD253" s="202"/>
      <c r="AE253" s="202"/>
      <c r="AF253" s="202"/>
      <c r="AG253" s="202"/>
      <c r="AH253" s="1"/>
    </row>
    <row r="254" spans="2:34" ht="10.5" customHeight="1">
      <c r="B254" s="204" t="s">
        <v>1143</v>
      </c>
      <c r="C254" s="202"/>
      <c r="D254" s="296">
        <v>154804713.97999996</v>
      </c>
      <c r="E254" s="202"/>
      <c r="F254" s="202"/>
      <c r="G254" s="202"/>
      <c r="H254" s="202"/>
      <c r="I254" s="202"/>
      <c r="J254" s="202"/>
      <c r="K254" s="202"/>
      <c r="L254" s="202"/>
      <c r="M254" s="202"/>
      <c r="N254" s="202"/>
      <c r="O254" s="295">
        <v>0.11426447694335266</v>
      </c>
      <c r="P254" s="202"/>
      <c r="Q254" s="202"/>
      <c r="R254" s="202"/>
      <c r="S254" s="202"/>
      <c r="T254" s="202"/>
      <c r="U254" s="202"/>
      <c r="V254" s="202"/>
      <c r="W254" s="201">
        <v>1727</v>
      </c>
      <c r="X254" s="202"/>
      <c r="Y254" s="202"/>
      <c r="Z254" s="202"/>
      <c r="AA254" s="202"/>
      <c r="AB254" s="202"/>
      <c r="AC254" s="295">
        <v>0.10290174581421677</v>
      </c>
      <c r="AD254" s="202"/>
      <c r="AE254" s="202"/>
      <c r="AF254" s="202"/>
      <c r="AG254" s="202"/>
      <c r="AH254" s="1"/>
    </row>
    <row r="255" spans="2:34" ht="10.5" customHeight="1">
      <c r="B255" s="204" t="s">
        <v>1144</v>
      </c>
      <c r="C255" s="202"/>
      <c r="D255" s="296">
        <v>52481012.570000015</v>
      </c>
      <c r="E255" s="202"/>
      <c r="F255" s="202"/>
      <c r="G255" s="202"/>
      <c r="H255" s="202"/>
      <c r="I255" s="202"/>
      <c r="J255" s="202"/>
      <c r="K255" s="202"/>
      <c r="L255" s="202"/>
      <c r="M255" s="202"/>
      <c r="N255" s="202"/>
      <c r="O255" s="295">
        <v>0.03873729227356291</v>
      </c>
      <c r="P255" s="202"/>
      <c r="Q255" s="202"/>
      <c r="R255" s="202"/>
      <c r="S255" s="202"/>
      <c r="T255" s="202"/>
      <c r="U255" s="202"/>
      <c r="V255" s="202"/>
      <c r="W255" s="201">
        <v>645</v>
      </c>
      <c r="X255" s="202"/>
      <c r="Y255" s="202"/>
      <c r="Z255" s="202"/>
      <c r="AA255" s="202"/>
      <c r="AB255" s="202"/>
      <c r="AC255" s="295">
        <v>0.038431746410057796</v>
      </c>
      <c r="AD255" s="202"/>
      <c r="AE255" s="202"/>
      <c r="AF255" s="202"/>
      <c r="AG255" s="202"/>
      <c r="AH255" s="1"/>
    </row>
    <row r="256" spans="2:34" ht="10.5" customHeight="1">
      <c r="B256" s="204" t="s">
        <v>1145</v>
      </c>
      <c r="C256" s="202"/>
      <c r="D256" s="296">
        <v>107460952.72000004</v>
      </c>
      <c r="E256" s="202"/>
      <c r="F256" s="202"/>
      <c r="G256" s="202"/>
      <c r="H256" s="202"/>
      <c r="I256" s="202"/>
      <c r="J256" s="202"/>
      <c r="K256" s="202"/>
      <c r="L256" s="202"/>
      <c r="M256" s="202"/>
      <c r="N256" s="202"/>
      <c r="O256" s="295">
        <v>0.07931909331889946</v>
      </c>
      <c r="P256" s="202"/>
      <c r="Q256" s="202"/>
      <c r="R256" s="202"/>
      <c r="S256" s="202"/>
      <c r="T256" s="202"/>
      <c r="U256" s="202"/>
      <c r="V256" s="202"/>
      <c r="W256" s="201">
        <v>1094</v>
      </c>
      <c r="X256" s="202"/>
      <c r="Y256" s="202"/>
      <c r="Z256" s="202"/>
      <c r="AA256" s="202"/>
      <c r="AB256" s="202"/>
      <c r="AC256" s="295">
        <v>0.06518500863969492</v>
      </c>
      <c r="AD256" s="202"/>
      <c r="AE256" s="202"/>
      <c r="AF256" s="202"/>
      <c r="AG256" s="202"/>
      <c r="AH256" s="1"/>
    </row>
    <row r="257" spans="2:34" ht="10.5" customHeight="1">
      <c r="B257" s="204" t="s">
        <v>1146</v>
      </c>
      <c r="C257" s="202"/>
      <c r="D257" s="296">
        <v>236928746.83999956</v>
      </c>
      <c r="E257" s="202"/>
      <c r="F257" s="202"/>
      <c r="G257" s="202"/>
      <c r="H257" s="202"/>
      <c r="I257" s="202"/>
      <c r="J257" s="202"/>
      <c r="K257" s="202"/>
      <c r="L257" s="202"/>
      <c r="M257" s="202"/>
      <c r="N257" s="202"/>
      <c r="O257" s="295">
        <v>0.17488187946275469</v>
      </c>
      <c r="P257" s="202"/>
      <c r="Q257" s="202"/>
      <c r="R257" s="202"/>
      <c r="S257" s="202"/>
      <c r="T257" s="202"/>
      <c r="U257" s="202"/>
      <c r="V257" s="202"/>
      <c r="W257" s="201">
        <v>2182</v>
      </c>
      <c r="X257" s="202"/>
      <c r="Y257" s="202"/>
      <c r="Z257" s="202"/>
      <c r="AA257" s="202"/>
      <c r="AB257" s="202"/>
      <c r="AC257" s="295">
        <v>0.1300125126616219</v>
      </c>
      <c r="AD257" s="202"/>
      <c r="AE257" s="202"/>
      <c r="AF257" s="202"/>
      <c r="AG257" s="202"/>
      <c r="AH257" s="1"/>
    </row>
    <row r="258" spans="2:34" ht="10.5" customHeight="1">
      <c r="B258" s="204" t="s">
        <v>1147</v>
      </c>
      <c r="C258" s="202"/>
      <c r="D258" s="296">
        <v>24743035.20999999</v>
      </c>
      <c r="E258" s="202"/>
      <c r="F258" s="202"/>
      <c r="G258" s="202"/>
      <c r="H258" s="202"/>
      <c r="I258" s="202"/>
      <c r="J258" s="202"/>
      <c r="K258" s="202"/>
      <c r="L258" s="202"/>
      <c r="M258" s="202"/>
      <c r="N258" s="202"/>
      <c r="O258" s="295">
        <v>0.018263332579309403</v>
      </c>
      <c r="P258" s="202"/>
      <c r="Q258" s="202"/>
      <c r="R258" s="202"/>
      <c r="S258" s="202"/>
      <c r="T258" s="202"/>
      <c r="U258" s="202"/>
      <c r="V258" s="202"/>
      <c r="W258" s="201">
        <v>264</v>
      </c>
      <c r="X258" s="202"/>
      <c r="Y258" s="202"/>
      <c r="Z258" s="202"/>
      <c r="AA258" s="202"/>
      <c r="AB258" s="202"/>
      <c r="AC258" s="295">
        <v>0.015730203181791098</v>
      </c>
      <c r="AD258" s="202"/>
      <c r="AE258" s="202"/>
      <c r="AF258" s="202"/>
      <c r="AG258" s="202"/>
      <c r="AH258" s="1"/>
    </row>
    <row r="259" spans="2:34" ht="10.5" customHeight="1">
      <c r="B259" s="204" t="s">
        <v>1148</v>
      </c>
      <c r="C259" s="202"/>
      <c r="D259" s="296">
        <v>49180720.81</v>
      </c>
      <c r="E259" s="202"/>
      <c r="F259" s="202"/>
      <c r="G259" s="202"/>
      <c r="H259" s="202"/>
      <c r="I259" s="202"/>
      <c r="J259" s="202"/>
      <c r="K259" s="202"/>
      <c r="L259" s="202"/>
      <c r="M259" s="202"/>
      <c r="N259" s="202"/>
      <c r="O259" s="295">
        <v>0.036301280462155285</v>
      </c>
      <c r="P259" s="202"/>
      <c r="Q259" s="202"/>
      <c r="R259" s="202"/>
      <c r="S259" s="202"/>
      <c r="T259" s="202"/>
      <c r="U259" s="202"/>
      <c r="V259" s="202"/>
      <c r="W259" s="201">
        <v>484</v>
      </c>
      <c r="X259" s="202"/>
      <c r="Y259" s="202"/>
      <c r="Z259" s="202"/>
      <c r="AA259" s="202"/>
      <c r="AB259" s="202"/>
      <c r="AC259" s="295">
        <v>0.02883870583328368</v>
      </c>
      <c r="AD259" s="202"/>
      <c r="AE259" s="202"/>
      <c r="AF259" s="202"/>
      <c r="AG259" s="202"/>
      <c r="AH259" s="1"/>
    </row>
    <row r="260" spans="2:34" ht="10.5" customHeight="1">
      <c r="B260" s="204" t="s">
        <v>1149</v>
      </c>
      <c r="C260" s="202"/>
      <c r="D260" s="296">
        <v>264899594.4700003</v>
      </c>
      <c r="E260" s="202"/>
      <c r="F260" s="202"/>
      <c r="G260" s="202"/>
      <c r="H260" s="202"/>
      <c r="I260" s="202"/>
      <c r="J260" s="202"/>
      <c r="K260" s="202"/>
      <c r="L260" s="202"/>
      <c r="M260" s="202"/>
      <c r="N260" s="202"/>
      <c r="O260" s="295">
        <v>0.19552772539298371</v>
      </c>
      <c r="P260" s="202"/>
      <c r="Q260" s="202"/>
      <c r="R260" s="202"/>
      <c r="S260" s="202"/>
      <c r="T260" s="202"/>
      <c r="U260" s="202"/>
      <c r="V260" s="202"/>
      <c r="W260" s="201">
        <v>2314</v>
      </c>
      <c r="X260" s="202"/>
      <c r="Y260" s="202"/>
      <c r="Z260" s="202"/>
      <c r="AA260" s="202"/>
      <c r="AB260" s="202"/>
      <c r="AC260" s="295">
        <v>0.13787761425251743</v>
      </c>
      <c r="AD260" s="202"/>
      <c r="AE260" s="202"/>
      <c r="AF260" s="202"/>
      <c r="AG260" s="202"/>
      <c r="AH260" s="1"/>
    </row>
    <row r="261" spans="2:34" ht="10.5" customHeight="1">
      <c r="B261" s="204" t="s">
        <v>1150</v>
      </c>
      <c r="C261" s="202"/>
      <c r="D261" s="296">
        <v>5418914.14</v>
      </c>
      <c r="E261" s="202"/>
      <c r="F261" s="202"/>
      <c r="G261" s="202"/>
      <c r="H261" s="202"/>
      <c r="I261" s="202"/>
      <c r="J261" s="202"/>
      <c r="K261" s="202"/>
      <c r="L261" s="202"/>
      <c r="M261" s="202"/>
      <c r="N261" s="202"/>
      <c r="O261" s="295">
        <v>0.0039998096562358825</v>
      </c>
      <c r="P261" s="202"/>
      <c r="Q261" s="202"/>
      <c r="R261" s="202"/>
      <c r="S261" s="202"/>
      <c r="T261" s="202"/>
      <c r="U261" s="202"/>
      <c r="V261" s="202"/>
      <c r="W261" s="201">
        <v>50</v>
      </c>
      <c r="X261" s="202"/>
      <c r="Y261" s="202"/>
      <c r="Z261" s="202"/>
      <c r="AA261" s="202"/>
      <c r="AB261" s="202"/>
      <c r="AC261" s="295">
        <v>0.0029792051480664957</v>
      </c>
      <c r="AD261" s="202"/>
      <c r="AE261" s="202"/>
      <c r="AF261" s="202"/>
      <c r="AG261" s="202"/>
      <c r="AH261" s="1"/>
    </row>
    <row r="262" spans="2:34" ht="10.5" customHeight="1">
      <c r="B262" s="204" t="s">
        <v>1151</v>
      </c>
      <c r="C262" s="202"/>
      <c r="D262" s="296">
        <v>2076670.57</v>
      </c>
      <c r="E262" s="202"/>
      <c r="F262" s="202"/>
      <c r="G262" s="202"/>
      <c r="H262" s="202"/>
      <c r="I262" s="202"/>
      <c r="J262" s="202"/>
      <c r="K262" s="202"/>
      <c r="L262" s="202"/>
      <c r="M262" s="202"/>
      <c r="N262" s="202"/>
      <c r="O262" s="295">
        <v>0.001532832369015331</v>
      </c>
      <c r="P262" s="202"/>
      <c r="Q262" s="202"/>
      <c r="R262" s="202"/>
      <c r="S262" s="202"/>
      <c r="T262" s="202"/>
      <c r="U262" s="202"/>
      <c r="V262" s="202"/>
      <c r="W262" s="201">
        <v>18</v>
      </c>
      <c r="X262" s="202"/>
      <c r="Y262" s="202"/>
      <c r="Z262" s="202"/>
      <c r="AA262" s="202"/>
      <c r="AB262" s="202"/>
      <c r="AC262" s="295">
        <v>0.0010725138533039386</v>
      </c>
      <c r="AD262" s="202"/>
      <c r="AE262" s="202"/>
      <c r="AF262" s="202"/>
      <c r="AG262" s="202"/>
      <c r="AH262" s="1"/>
    </row>
    <row r="263" spans="2:34" ht="10.5" customHeight="1">
      <c r="B263" s="204" t="s">
        <v>1154</v>
      </c>
      <c r="C263" s="202"/>
      <c r="D263" s="296">
        <v>5843033.569999999</v>
      </c>
      <c r="E263" s="202"/>
      <c r="F263" s="202"/>
      <c r="G263" s="202"/>
      <c r="H263" s="202"/>
      <c r="I263" s="202"/>
      <c r="J263" s="202"/>
      <c r="K263" s="202"/>
      <c r="L263" s="202"/>
      <c r="M263" s="202"/>
      <c r="N263" s="202"/>
      <c r="O263" s="295">
        <v>0.004312860748702768</v>
      </c>
      <c r="P263" s="202"/>
      <c r="Q263" s="202"/>
      <c r="R263" s="202"/>
      <c r="S263" s="202"/>
      <c r="T263" s="202"/>
      <c r="U263" s="202"/>
      <c r="V263" s="202"/>
      <c r="W263" s="201">
        <v>49</v>
      </c>
      <c r="X263" s="202"/>
      <c r="Y263" s="202"/>
      <c r="Z263" s="202"/>
      <c r="AA263" s="202"/>
      <c r="AB263" s="202"/>
      <c r="AC263" s="295">
        <v>0.002919621045105166</v>
      </c>
      <c r="AD263" s="202"/>
      <c r="AE263" s="202"/>
      <c r="AF263" s="202"/>
      <c r="AG263" s="202"/>
      <c r="AH263" s="1"/>
    </row>
    <row r="264" spans="2:34" ht="10.5" customHeight="1">
      <c r="B264" s="204" t="s">
        <v>1152</v>
      </c>
      <c r="C264" s="202"/>
      <c r="D264" s="296">
        <v>50148.99</v>
      </c>
      <c r="E264" s="202"/>
      <c r="F264" s="202"/>
      <c r="G264" s="202"/>
      <c r="H264" s="202"/>
      <c r="I264" s="202"/>
      <c r="J264" s="202"/>
      <c r="K264" s="202"/>
      <c r="L264" s="202"/>
      <c r="M264" s="202"/>
      <c r="N264" s="202"/>
      <c r="O264" s="295">
        <v>3.701597945090835E-05</v>
      </c>
      <c r="P264" s="202"/>
      <c r="Q264" s="202"/>
      <c r="R264" s="202"/>
      <c r="S264" s="202"/>
      <c r="T264" s="202"/>
      <c r="U264" s="202"/>
      <c r="V264" s="202"/>
      <c r="W264" s="201">
        <v>1</v>
      </c>
      <c r="X264" s="202"/>
      <c r="Y264" s="202"/>
      <c r="Z264" s="202"/>
      <c r="AA264" s="202"/>
      <c r="AB264" s="202"/>
      <c r="AC264" s="295">
        <v>5.9584102961329916E-05</v>
      </c>
      <c r="AD264" s="202"/>
      <c r="AE264" s="202"/>
      <c r="AF264" s="202"/>
      <c r="AG264" s="202"/>
      <c r="AH264" s="1"/>
    </row>
    <row r="265" spans="2:34" ht="10.5" customHeight="1">
      <c r="B265" s="204" t="s">
        <v>1158</v>
      </c>
      <c r="C265" s="202"/>
      <c r="D265" s="296">
        <v>66088.55</v>
      </c>
      <c r="E265" s="202"/>
      <c r="F265" s="202"/>
      <c r="G265" s="202"/>
      <c r="H265" s="202"/>
      <c r="I265" s="202"/>
      <c r="J265" s="202"/>
      <c r="K265" s="202"/>
      <c r="L265" s="202"/>
      <c r="M265" s="202"/>
      <c r="N265" s="202"/>
      <c r="O265" s="295">
        <v>4.87812896877949E-05</v>
      </c>
      <c r="P265" s="202"/>
      <c r="Q265" s="202"/>
      <c r="R265" s="202"/>
      <c r="S265" s="202"/>
      <c r="T265" s="202"/>
      <c r="U265" s="202"/>
      <c r="V265" s="202"/>
      <c r="W265" s="201">
        <v>1</v>
      </c>
      <c r="X265" s="202"/>
      <c r="Y265" s="202"/>
      <c r="Z265" s="202"/>
      <c r="AA265" s="202"/>
      <c r="AB265" s="202"/>
      <c r="AC265" s="295">
        <v>5.9584102961329916E-05</v>
      </c>
      <c r="AD265" s="202"/>
      <c r="AE265" s="202"/>
      <c r="AF265" s="202"/>
      <c r="AG265" s="202"/>
      <c r="AH265" s="1"/>
    </row>
    <row r="266" spans="2:34" ht="9.75" customHeight="1">
      <c r="B266" s="304"/>
      <c r="C266" s="300"/>
      <c r="D266" s="301">
        <v>1354793004.1000001</v>
      </c>
      <c r="E266" s="300"/>
      <c r="F266" s="300"/>
      <c r="G266" s="300"/>
      <c r="H266" s="300"/>
      <c r="I266" s="300"/>
      <c r="J266" s="300"/>
      <c r="K266" s="300"/>
      <c r="L266" s="300"/>
      <c r="M266" s="300"/>
      <c r="N266" s="300"/>
      <c r="O266" s="302">
        <v>0.9999999999999963</v>
      </c>
      <c r="P266" s="300"/>
      <c r="Q266" s="300"/>
      <c r="R266" s="300"/>
      <c r="S266" s="300"/>
      <c r="T266" s="300"/>
      <c r="U266" s="300"/>
      <c r="V266" s="300"/>
      <c r="W266" s="303">
        <v>16783</v>
      </c>
      <c r="X266" s="300"/>
      <c r="Y266" s="300"/>
      <c r="Z266" s="300"/>
      <c r="AA266" s="300"/>
      <c r="AB266" s="300"/>
      <c r="AC266" s="302">
        <v>1</v>
      </c>
      <c r="AD266" s="300"/>
      <c r="AE266" s="300"/>
      <c r="AF266" s="300"/>
      <c r="AG266" s="300"/>
      <c r="AH266" s="1"/>
    </row>
    <row r="267" spans="2:34" ht="9"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8.75" customHeight="1">
      <c r="B268" s="220" t="s">
        <v>1132</v>
      </c>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2"/>
    </row>
    <row r="269" spans="2:34" ht="8.2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2" customHeight="1">
      <c r="B270" s="207" t="s">
        <v>1136</v>
      </c>
      <c r="C270" s="208"/>
      <c r="D270" s="207" t="s">
        <v>1133</v>
      </c>
      <c r="E270" s="208"/>
      <c r="F270" s="208"/>
      <c r="G270" s="208"/>
      <c r="H270" s="208"/>
      <c r="I270" s="208"/>
      <c r="J270" s="208"/>
      <c r="K270" s="208"/>
      <c r="L270" s="208"/>
      <c r="M270" s="208"/>
      <c r="N270" s="208"/>
      <c r="O270" s="207" t="s">
        <v>1134</v>
      </c>
      <c r="P270" s="208"/>
      <c r="Q270" s="208"/>
      <c r="R270" s="208"/>
      <c r="S270" s="208"/>
      <c r="T270" s="208"/>
      <c r="U270" s="208"/>
      <c r="V270" s="208"/>
      <c r="W270" s="207" t="s">
        <v>1135</v>
      </c>
      <c r="X270" s="208"/>
      <c r="Y270" s="208"/>
      <c r="Z270" s="208"/>
      <c r="AA270" s="208"/>
      <c r="AB270" s="208"/>
      <c r="AC270" s="208"/>
      <c r="AD270" s="207" t="s">
        <v>1134</v>
      </c>
      <c r="AE270" s="208"/>
      <c r="AF270" s="208"/>
      <c r="AG270" s="208"/>
      <c r="AH270" s="1"/>
    </row>
    <row r="271" spans="2:34" ht="12" customHeight="1">
      <c r="B271" s="204" t="s">
        <v>1205</v>
      </c>
      <c r="C271" s="202"/>
      <c r="D271" s="296">
        <v>1276189441.8599923</v>
      </c>
      <c r="E271" s="202"/>
      <c r="F271" s="202"/>
      <c r="G271" s="202"/>
      <c r="H271" s="202"/>
      <c r="I271" s="202"/>
      <c r="J271" s="202"/>
      <c r="K271" s="202"/>
      <c r="L271" s="202"/>
      <c r="M271" s="202"/>
      <c r="N271" s="202"/>
      <c r="O271" s="295">
        <v>0.9419811277426713</v>
      </c>
      <c r="P271" s="202"/>
      <c r="Q271" s="202"/>
      <c r="R271" s="202"/>
      <c r="S271" s="202"/>
      <c r="T271" s="202"/>
      <c r="U271" s="202"/>
      <c r="V271" s="202"/>
      <c r="W271" s="201">
        <v>15758</v>
      </c>
      <c r="X271" s="202"/>
      <c r="Y271" s="202"/>
      <c r="Z271" s="202"/>
      <c r="AA271" s="202"/>
      <c r="AB271" s="202"/>
      <c r="AC271" s="202"/>
      <c r="AD271" s="295">
        <v>0.9389262944646368</v>
      </c>
      <c r="AE271" s="202"/>
      <c r="AF271" s="202"/>
      <c r="AG271" s="202"/>
      <c r="AH271" s="1"/>
    </row>
    <row r="272" spans="2:34" ht="12" customHeight="1">
      <c r="B272" s="204" t="s">
        <v>1237</v>
      </c>
      <c r="C272" s="202"/>
      <c r="D272" s="296">
        <v>33992746.43000001</v>
      </c>
      <c r="E272" s="202"/>
      <c r="F272" s="202"/>
      <c r="G272" s="202"/>
      <c r="H272" s="202"/>
      <c r="I272" s="202"/>
      <c r="J272" s="202"/>
      <c r="K272" s="202"/>
      <c r="L272" s="202"/>
      <c r="M272" s="202"/>
      <c r="N272" s="202"/>
      <c r="O272" s="295">
        <v>0.02509073070729492</v>
      </c>
      <c r="P272" s="202"/>
      <c r="Q272" s="202"/>
      <c r="R272" s="202"/>
      <c r="S272" s="202"/>
      <c r="T272" s="202"/>
      <c r="U272" s="202"/>
      <c r="V272" s="202"/>
      <c r="W272" s="201">
        <v>566</v>
      </c>
      <c r="X272" s="202"/>
      <c r="Y272" s="202"/>
      <c r="Z272" s="202"/>
      <c r="AA272" s="202"/>
      <c r="AB272" s="202"/>
      <c r="AC272" s="202"/>
      <c r="AD272" s="295">
        <v>0.033724602276112736</v>
      </c>
      <c r="AE272" s="202"/>
      <c r="AF272" s="202"/>
      <c r="AG272" s="202"/>
      <c r="AH272" s="1"/>
    </row>
    <row r="273" spans="2:34" ht="12" customHeight="1">
      <c r="B273" s="204" t="s">
        <v>1138</v>
      </c>
      <c r="C273" s="202"/>
      <c r="D273" s="296">
        <v>33205273.809999995</v>
      </c>
      <c r="E273" s="202"/>
      <c r="F273" s="202"/>
      <c r="G273" s="202"/>
      <c r="H273" s="202"/>
      <c r="I273" s="202"/>
      <c r="J273" s="202"/>
      <c r="K273" s="202"/>
      <c r="L273" s="202"/>
      <c r="M273" s="202"/>
      <c r="N273" s="202"/>
      <c r="O273" s="295">
        <v>0.0245094813078539</v>
      </c>
      <c r="P273" s="202"/>
      <c r="Q273" s="202"/>
      <c r="R273" s="202"/>
      <c r="S273" s="202"/>
      <c r="T273" s="202"/>
      <c r="U273" s="202"/>
      <c r="V273" s="202"/>
      <c r="W273" s="201">
        <v>319</v>
      </c>
      <c r="X273" s="202"/>
      <c r="Y273" s="202"/>
      <c r="Z273" s="202"/>
      <c r="AA273" s="202"/>
      <c r="AB273" s="202"/>
      <c r="AC273" s="202"/>
      <c r="AD273" s="295">
        <v>0.019007328844664245</v>
      </c>
      <c r="AE273" s="202"/>
      <c r="AF273" s="202"/>
      <c r="AG273" s="202"/>
      <c r="AH273" s="1"/>
    </row>
    <row r="274" spans="2:34" ht="12" customHeight="1">
      <c r="B274" s="204" t="s">
        <v>1139</v>
      </c>
      <c r="C274" s="202"/>
      <c r="D274" s="296">
        <v>2404793.98</v>
      </c>
      <c r="E274" s="202"/>
      <c r="F274" s="202"/>
      <c r="G274" s="202"/>
      <c r="H274" s="202"/>
      <c r="I274" s="202"/>
      <c r="J274" s="202"/>
      <c r="K274" s="202"/>
      <c r="L274" s="202"/>
      <c r="M274" s="202"/>
      <c r="N274" s="202"/>
      <c r="O274" s="295">
        <v>0.0017750268658919875</v>
      </c>
      <c r="P274" s="202"/>
      <c r="Q274" s="202"/>
      <c r="R274" s="202"/>
      <c r="S274" s="202"/>
      <c r="T274" s="202"/>
      <c r="U274" s="202"/>
      <c r="V274" s="202"/>
      <c r="W274" s="201">
        <v>37</v>
      </c>
      <c r="X274" s="202"/>
      <c r="Y274" s="202"/>
      <c r="Z274" s="202"/>
      <c r="AA274" s="202"/>
      <c r="AB274" s="202"/>
      <c r="AC274" s="202"/>
      <c r="AD274" s="295">
        <v>0.002204611809569207</v>
      </c>
      <c r="AE274" s="202"/>
      <c r="AF274" s="202"/>
      <c r="AG274" s="202"/>
      <c r="AH274" s="1"/>
    </row>
    <row r="275" spans="2:34" ht="12" customHeight="1">
      <c r="B275" s="204" t="s">
        <v>1140</v>
      </c>
      <c r="C275" s="202"/>
      <c r="D275" s="296">
        <v>5602184.920000002</v>
      </c>
      <c r="E275" s="202"/>
      <c r="F275" s="202"/>
      <c r="G275" s="202"/>
      <c r="H275" s="202"/>
      <c r="I275" s="202"/>
      <c r="J275" s="202"/>
      <c r="K275" s="202"/>
      <c r="L275" s="202"/>
      <c r="M275" s="202"/>
      <c r="N275" s="202"/>
      <c r="O275" s="295">
        <v>0.004135085509776168</v>
      </c>
      <c r="P275" s="202"/>
      <c r="Q275" s="202"/>
      <c r="R275" s="202"/>
      <c r="S275" s="202"/>
      <c r="T275" s="202"/>
      <c r="U275" s="202"/>
      <c r="V275" s="202"/>
      <c r="W275" s="201">
        <v>72</v>
      </c>
      <c r="X275" s="202"/>
      <c r="Y275" s="202"/>
      <c r="Z275" s="202"/>
      <c r="AA275" s="202"/>
      <c r="AB275" s="202"/>
      <c r="AC275" s="202"/>
      <c r="AD275" s="295">
        <v>0.004290055413215754</v>
      </c>
      <c r="AE275" s="202"/>
      <c r="AF275" s="202"/>
      <c r="AG275" s="202"/>
      <c r="AH275" s="1"/>
    </row>
    <row r="276" spans="2:34" ht="12" customHeight="1">
      <c r="B276" s="204" t="s">
        <v>1141</v>
      </c>
      <c r="C276" s="202"/>
      <c r="D276" s="296">
        <v>3398563.0999999996</v>
      </c>
      <c r="E276" s="202"/>
      <c r="F276" s="202"/>
      <c r="G276" s="202"/>
      <c r="H276" s="202"/>
      <c r="I276" s="202"/>
      <c r="J276" s="202"/>
      <c r="K276" s="202"/>
      <c r="L276" s="202"/>
      <c r="M276" s="202"/>
      <c r="N276" s="202"/>
      <c r="O276" s="295">
        <v>0.0025085478665116904</v>
      </c>
      <c r="P276" s="202"/>
      <c r="Q276" s="202"/>
      <c r="R276" s="202"/>
      <c r="S276" s="202"/>
      <c r="T276" s="202"/>
      <c r="U276" s="202"/>
      <c r="V276" s="202"/>
      <c r="W276" s="201">
        <v>31</v>
      </c>
      <c r="X276" s="202"/>
      <c r="Y276" s="202"/>
      <c r="Z276" s="202"/>
      <c r="AA276" s="202"/>
      <c r="AB276" s="202"/>
      <c r="AC276" s="202"/>
      <c r="AD276" s="295">
        <v>0.0018471071918012274</v>
      </c>
      <c r="AE276" s="202"/>
      <c r="AF276" s="202"/>
      <c r="AG276" s="202"/>
      <c r="AH276" s="1"/>
    </row>
    <row r="277" spans="2:33" ht="9.75" customHeight="1">
      <c r="B277" s="304"/>
      <c r="C277" s="300"/>
      <c r="D277" s="301">
        <v>1354793004.0999923</v>
      </c>
      <c r="E277" s="300"/>
      <c r="F277" s="300"/>
      <c r="G277" s="300"/>
      <c r="H277" s="300"/>
      <c r="I277" s="300"/>
      <c r="J277" s="300"/>
      <c r="K277" s="300"/>
      <c r="L277" s="300"/>
      <c r="M277" s="300"/>
      <c r="N277" s="300"/>
      <c r="O277" s="302">
        <v>1.0000000000000022</v>
      </c>
      <c r="P277" s="300"/>
      <c r="Q277" s="300"/>
      <c r="R277" s="300"/>
      <c r="S277" s="300"/>
      <c r="T277" s="300"/>
      <c r="U277" s="300"/>
      <c r="V277" s="300"/>
      <c r="W277" s="303">
        <v>16783</v>
      </c>
      <c r="X277" s="300"/>
      <c r="Y277" s="300"/>
      <c r="Z277" s="300"/>
      <c r="AA277" s="300"/>
      <c r="AB277" s="300"/>
      <c r="AC277" s="300"/>
      <c r="AD277" s="302">
        <v>1</v>
      </c>
      <c r="AE277" s="300"/>
      <c r="AF277" s="300"/>
      <c r="AG277" s="300"/>
    </row>
  </sheetData>
  <sheetProtection/>
  <mergeCells count="1123">
    <mergeCell ref="B277:C277"/>
    <mergeCell ref="D277:N277"/>
    <mergeCell ref="O277:V277"/>
    <mergeCell ref="W277:AC277"/>
    <mergeCell ref="AD277:AG277"/>
    <mergeCell ref="B275:C275"/>
    <mergeCell ref="D275:N275"/>
    <mergeCell ref="O275:V275"/>
    <mergeCell ref="W275:AC275"/>
    <mergeCell ref="AD275:AG275"/>
    <mergeCell ref="B276:C276"/>
    <mergeCell ref="D276:N276"/>
    <mergeCell ref="O276:V276"/>
    <mergeCell ref="W276:AC276"/>
    <mergeCell ref="AD276:AG276"/>
    <mergeCell ref="B273:C273"/>
    <mergeCell ref="D273:N273"/>
    <mergeCell ref="O273:V273"/>
    <mergeCell ref="W273:AC273"/>
    <mergeCell ref="AD273:AG273"/>
    <mergeCell ref="B274:C274"/>
    <mergeCell ref="D274:N274"/>
    <mergeCell ref="O274:V274"/>
    <mergeCell ref="W274:AC274"/>
    <mergeCell ref="AD274:AG274"/>
    <mergeCell ref="B271:C271"/>
    <mergeCell ref="D271:N271"/>
    <mergeCell ref="O271:V271"/>
    <mergeCell ref="W271:AC271"/>
    <mergeCell ref="AD271:AG271"/>
    <mergeCell ref="B272:C272"/>
    <mergeCell ref="D272:N272"/>
    <mergeCell ref="O272:V272"/>
    <mergeCell ref="W272:AC272"/>
    <mergeCell ref="AD272:AG272"/>
    <mergeCell ref="B266:C266"/>
    <mergeCell ref="D266:N266"/>
    <mergeCell ref="O266:V266"/>
    <mergeCell ref="W266:AB266"/>
    <mergeCell ref="AC266:AG266"/>
    <mergeCell ref="B270:C270"/>
    <mergeCell ref="D270:N270"/>
    <mergeCell ref="O270:V270"/>
    <mergeCell ref="W270:AC270"/>
    <mergeCell ref="AD270:AG270"/>
    <mergeCell ref="B264:C264"/>
    <mergeCell ref="D264:N264"/>
    <mergeCell ref="O264:V264"/>
    <mergeCell ref="W264:AB264"/>
    <mergeCell ref="AC264:AG264"/>
    <mergeCell ref="B265:C265"/>
    <mergeCell ref="D265:N265"/>
    <mergeCell ref="O265:V265"/>
    <mergeCell ref="W265:AB265"/>
    <mergeCell ref="AC265:AG265"/>
    <mergeCell ref="B262:C262"/>
    <mergeCell ref="D262:N262"/>
    <mergeCell ref="O262:V262"/>
    <mergeCell ref="W262:AB262"/>
    <mergeCell ref="AC262:AG262"/>
    <mergeCell ref="B263:C263"/>
    <mergeCell ref="D263:N263"/>
    <mergeCell ref="O263:V263"/>
    <mergeCell ref="W263:AB263"/>
    <mergeCell ref="AC263:AG263"/>
    <mergeCell ref="B260:C260"/>
    <mergeCell ref="D260:N260"/>
    <mergeCell ref="O260:V260"/>
    <mergeCell ref="W260:AB260"/>
    <mergeCell ref="AC260:AG260"/>
    <mergeCell ref="B261:C261"/>
    <mergeCell ref="D261:N261"/>
    <mergeCell ref="O261:V261"/>
    <mergeCell ref="W261:AB261"/>
    <mergeCell ref="AC261:AG261"/>
    <mergeCell ref="B258:C258"/>
    <mergeCell ref="D258:N258"/>
    <mergeCell ref="O258:V258"/>
    <mergeCell ref="W258:AB258"/>
    <mergeCell ref="AC258:AG258"/>
    <mergeCell ref="B259:C259"/>
    <mergeCell ref="D259:N259"/>
    <mergeCell ref="O259:V259"/>
    <mergeCell ref="W259:AB259"/>
    <mergeCell ref="AC259:AG259"/>
    <mergeCell ref="B256:C256"/>
    <mergeCell ref="D256:N256"/>
    <mergeCell ref="O256:V256"/>
    <mergeCell ref="W256:AB256"/>
    <mergeCell ref="AC256:AG256"/>
    <mergeCell ref="B257:C257"/>
    <mergeCell ref="D257:N257"/>
    <mergeCell ref="O257:V257"/>
    <mergeCell ref="W257:AB257"/>
    <mergeCell ref="AC257:AG257"/>
    <mergeCell ref="B254:C254"/>
    <mergeCell ref="D254:N254"/>
    <mergeCell ref="O254:V254"/>
    <mergeCell ref="W254:AB254"/>
    <mergeCell ref="AC254:AG254"/>
    <mergeCell ref="B255:C255"/>
    <mergeCell ref="D255:N255"/>
    <mergeCell ref="O255:V255"/>
    <mergeCell ref="W255:AB255"/>
    <mergeCell ref="AC255:AG255"/>
    <mergeCell ref="B252:C252"/>
    <mergeCell ref="D252:N252"/>
    <mergeCell ref="O252:V252"/>
    <mergeCell ref="W252:AB252"/>
    <mergeCell ref="AC252:AG252"/>
    <mergeCell ref="B253:C253"/>
    <mergeCell ref="D253:N253"/>
    <mergeCell ref="O253:V253"/>
    <mergeCell ref="W253:AB253"/>
    <mergeCell ref="AC253:AG253"/>
    <mergeCell ref="B250:C250"/>
    <mergeCell ref="D250:N250"/>
    <mergeCell ref="O250:V250"/>
    <mergeCell ref="W250:AB250"/>
    <mergeCell ref="AC250:AG250"/>
    <mergeCell ref="B251:C251"/>
    <mergeCell ref="D251:N251"/>
    <mergeCell ref="O251:V251"/>
    <mergeCell ref="W251:AB251"/>
    <mergeCell ref="AC251:AG251"/>
    <mergeCell ref="B248:C248"/>
    <mergeCell ref="D248:N248"/>
    <mergeCell ref="O248:V248"/>
    <mergeCell ref="W248:AB248"/>
    <mergeCell ref="AC248:AG248"/>
    <mergeCell ref="B249:C249"/>
    <mergeCell ref="D249:N249"/>
    <mergeCell ref="O249:V249"/>
    <mergeCell ref="W249:AB249"/>
    <mergeCell ref="AC249:AG249"/>
    <mergeCell ref="B243:C243"/>
    <mergeCell ref="D243:N243"/>
    <mergeCell ref="O243:V243"/>
    <mergeCell ref="W243:AB243"/>
    <mergeCell ref="AC243:AG243"/>
    <mergeCell ref="B247:C247"/>
    <mergeCell ref="D247:N247"/>
    <mergeCell ref="O247:V247"/>
    <mergeCell ref="W247:AB247"/>
    <mergeCell ref="AC247:AG247"/>
    <mergeCell ref="B241:C241"/>
    <mergeCell ref="D241:N241"/>
    <mergeCell ref="O241:V241"/>
    <mergeCell ref="W241:AB241"/>
    <mergeCell ref="AC241:AG241"/>
    <mergeCell ref="B242:C242"/>
    <mergeCell ref="D242:N242"/>
    <mergeCell ref="O242:V242"/>
    <mergeCell ref="W242:AB242"/>
    <mergeCell ref="AC242:AG242"/>
    <mergeCell ref="B239:C239"/>
    <mergeCell ref="D239:N239"/>
    <mergeCell ref="O239:V239"/>
    <mergeCell ref="W239:AB239"/>
    <mergeCell ref="AC239:AG239"/>
    <mergeCell ref="B240:C240"/>
    <mergeCell ref="D240:N240"/>
    <mergeCell ref="O240:V240"/>
    <mergeCell ref="W240:AB240"/>
    <mergeCell ref="AC240:AG240"/>
    <mergeCell ref="B237:C237"/>
    <mergeCell ref="D237:N237"/>
    <mergeCell ref="O237:V237"/>
    <mergeCell ref="W237:AB237"/>
    <mergeCell ref="AC237:AG237"/>
    <mergeCell ref="B238:C238"/>
    <mergeCell ref="D238:N238"/>
    <mergeCell ref="O238:V238"/>
    <mergeCell ref="W238:AB238"/>
    <mergeCell ref="AC238:AG238"/>
    <mergeCell ref="B235:C235"/>
    <mergeCell ref="D235:N235"/>
    <mergeCell ref="O235:V235"/>
    <mergeCell ref="W235:AB235"/>
    <mergeCell ref="AC235:AG235"/>
    <mergeCell ref="B236:C236"/>
    <mergeCell ref="D236:N236"/>
    <mergeCell ref="O236:V236"/>
    <mergeCell ref="W236:AB236"/>
    <mergeCell ref="AC236:AG236"/>
    <mergeCell ref="B233:C233"/>
    <mergeCell ref="D233:N233"/>
    <mergeCell ref="O233:V233"/>
    <mergeCell ref="W233:AB233"/>
    <mergeCell ref="AC233:AG233"/>
    <mergeCell ref="B234:C234"/>
    <mergeCell ref="D234:N234"/>
    <mergeCell ref="O234:V234"/>
    <mergeCell ref="W234:AB234"/>
    <mergeCell ref="AC234:AG234"/>
    <mergeCell ref="B231:C231"/>
    <mergeCell ref="D231:N231"/>
    <mergeCell ref="O231:V231"/>
    <mergeCell ref="W231:AB231"/>
    <mergeCell ref="AC231:AG231"/>
    <mergeCell ref="B232:C232"/>
    <mergeCell ref="D232:N232"/>
    <mergeCell ref="O232:V232"/>
    <mergeCell ref="W232:AB232"/>
    <mergeCell ref="AC232:AG232"/>
    <mergeCell ref="B229:C229"/>
    <mergeCell ref="D229:N229"/>
    <mergeCell ref="O229:V229"/>
    <mergeCell ref="W229:AB229"/>
    <mergeCell ref="AC229:AG229"/>
    <mergeCell ref="B230:C230"/>
    <mergeCell ref="D230:N230"/>
    <mergeCell ref="O230:V230"/>
    <mergeCell ref="W230:AB230"/>
    <mergeCell ref="AC230:AG230"/>
    <mergeCell ref="C224:M224"/>
    <mergeCell ref="N224:U224"/>
    <mergeCell ref="V224:AB224"/>
    <mergeCell ref="AC224:AG224"/>
    <mergeCell ref="B228:C228"/>
    <mergeCell ref="D228:N228"/>
    <mergeCell ref="O228:V228"/>
    <mergeCell ref="W228:AB228"/>
    <mergeCell ref="AC228:AG228"/>
    <mergeCell ref="C222:M222"/>
    <mergeCell ref="N222:U222"/>
    <mergeCell ref="V222:AB222"/>
    <mergeCell ref="AC222:AG222"/>
    <mergeCell ref="C223:M223"/>
    <mergeCell ref="N223:U223"/>
    <mergeCell ref="V223:AB223"/>
    <mergeCell ref="AC223:AG223"/>
    <mergeCell ref="C220:M220"/>
    <mergeCell ref="N220:U220"/>
    <mergeCell ref="V220:AB220"/>
    <mergeCell ref="AC220:AG220"/>
    <mergeCell ref="C221:M221"/>
    <mergeCell ref="N221:U221"/>
    <mergeCell ref="V221:AB221"/>
    <mergeCell ref="AC221:AG221"/>
    <mergeCell ref="C218:M218"/>
    <mergeCell ref="N218:U218"/>
    <mergeCell ref="V218:AB218"/>
    <mergeCell ref="AC218:AG218"/>
    <mergeCell ref="C219:M219"/>
    <mergeCell ref="N219:U219"/>
    <mergeCell ref="V219:AB219"/>
    <mergeCell ref="AC219:AG219"/>
    <mergeCell ref="C216:M216"/>
    <mergeCell ref="N216:U216"/>
    <mergeCell ref="V216:AB216"/>
    <mergeCell ref="AC216:AG216"/>
    <mergeCell ref="C217:M217"/>
    <mergeCell ref="N217:U217"/>
    <mergeCell ref="V217:AB217"/>
    <mergeCell ref="AC217:AG217"/>
    <mergeCell ref="C214:M214"/>
    <mergeCell ref="N214:U214"/>
    <mergeCell ref="V214:AB214"/>
    <mergeCell ref="AC214:AG214"/>
    <mergeCell ref="C215:M215"/>
    <mergeCell ref="N215:U215"/>
    <mergeCell ref="V215:AB215"/>
    <mergeCell ref="AC215:AG215"/>
    <mergeCell ref="C212:M212"/>
    <mergeCell ref="N212:U212"/>
    <mergeCell ref="V212:AB212"/>
    <mergeCell ref="AC212:AG212"/>
    <mergeCell ref="C213:M213"/>
    <mergeCell ref="N213:U213"/>
    <mergeCell ref="V213:AB213"/>
    <mergeCell ref="AC213:AG213"/>
    <mergeCell ref="C210:M210"/>
    <mergeCell ref="N210:U210"/>
    <mergeCell ref="V210:AB210"/>
    <mergeCell ref="AC210:AG210"/>
    <mergeCell ref="C211:M211"/>
    <mergeCell ref="N211:U211"/>
    <mergeCell ref="V211:AB211"/>
    <mergeCell ref="AC211:AG211"/>
    <mergeCell ref="B205:C205"/>
    <mergeCell ref="D205:N205"/>
    <mergeCell ref="O205:V205"/>
    <mergeCell ref="W205:AC205"/>
    <mergeCell ref="AD205:AG205"/>
    <mergeCell ref="C209:M209"/>
    <mergeCell ref="N209:U209"/>
    <mergeCell ref="V209:AB209"/>
    <mergeCell ref="AC209:AG209"/>
    <mergeCell ref="B203:C203"/>
    <mergeCell ref="D203:N203"/>
    <mergeCell ref="O203:V203"/>
    <mergeCell ref="W203:AC203"/>
    <mergeCell ref="AD203:AG203"/>
    <mergeCell ref="B204:C204"/>
    <mergeCell ref="D204:N204"/>
    <mergeCell ref="O204:V204"/>
    <mergeCell ref="W204:AC204"/>
    <mergeCell ref="AD204:AG204"/>
    <mergeCell ref="B201:C201"/>
    <mergeCell ref="D201:N201"/>
    <mergeCell ref="O201:V201"/>
    <mergeCell ref="W201:AC201"/>
    <mergeCell ref="AD201:AG201"/>
    <mergeCell ref="B202:C202"/>
    <mergeCell ref="D202:N202"/>
    <mergeCell ref="O202:V202"/>
    <mergeCell ref="W202:AC202"/>
    <mergeCell ref="AD202:AG202"/>
    <mergeCell ref="B196:D196"/>
    <mergeCell ref="E196:O196"/>
    <mergeCell ref="P196:W196"/>
    <mergeCell ref="X196:AD196"/>
    <mergeCell ref="AE196:AG196"/>
    <mergeCell ref="B197:D197"/>
    <mergeCell ref="E197:O197"/>
    <mergeCell ref="P197:W197"/>
    <mergeCell ref="X197:AD197"/>
    <mergeCell ref="AE197:AG197"/>
    <mergeCell ref="B191:E191"/>
    <mergeCell ref="F191:P191"/>
    <mergeCell ref="Q191:X191"/>
    <mergeCell ref="Y191:AD191"/>
    <mergeCell ref="AE191:AG191"/>
    <mergeCell ref="B195:D195"/>
    <mergeCell ref="E195:O195"/>
    <mergeCell ref="P195:W195"/>
    <mergeCell ref="X195:AD195"/>
    <mergeCell ref="AE195:AG195"/>
    <mergeCell ref="B189:E189"/>
    <mergeCell ref="F189:P189"/>
    <mergeCell ref="Q189:X189"/>
    <mergeCell ref="Y189:AD189"/>
    <mergeCell ref="AE189:AG189"/>
    <mergeCell ref="B190:E190"/>
    <mergeCell ref="F190:P190"/>
    <mergeCell ref="Q190:X190"/>
    <mergeCell ref="Y190:AD190"/>
    <mergeCell ref="AE190:AG190"/>
    <mergeCell ref="B187:E187"/>
    <mergeCell ref="F187:P187"/>
    <mergeCell ref="Q187:X187"/>
    <mergeCell ref="Y187:AD187"/>
    <mergeCell ref="AE187:AG187"/>
    <mergeCell ref="B188:E188"/>
    <mergeCell ref="F188:P188"/>
    <mergeCell ref="Q188:X188"/>
    <mergeCell ref="Y188:AD188"/>
    <mergeCell ref="AE188:AG188"/>
    <mergeCell ref="B185:E185"/>
    <mergeCell ref="F185:P185"/>
    <mergeCell ref="Q185:X185"/>
    <mergeCell ref="Y185:AD185"/>
    <mergeCell ref="AE185:AG185"/>
    <mergeCell ref="B186:E186"/>
    <mergeCell ref="F186:P186"/>
    <mergeCell ref="Q186:X186"/>
    <mergeCell ref="Y186:AD186"/>
    <mergeCell ref="AE186:AG186"/>
    <mergeCell ref="B183:E183"/>
    <mergeCell ref="F183:P183"/>
    <mergeCell ref="Q183:X183"/>
    <mergeCell ref="Y183:AD183"/>
    <mergeCell ref="AE183:AG183"/>
    <mergeCell ref="B184:E184"/>
    <mergeCell ref="F184:P184"/>
    <mergeCell ref="Q184:X184"/>
    <mergeCell ref="Y184:AD184"/>
    <mergeCell ref="AE184:AG184"/>
    <mergeCell ref="B181:E181"/>
    <mergeCell ref="F181:P181"/>
    <mergeCell ref="Q181:X181"/>
    <mergeCell ref="Y181:AD181"/>
    <mergeCell ref="AE181:AG181"/>
    <mergeCell ref="B182:E182"/>
    <mergeCell ref="F182:P182"/>
    <mergeCell ref="Q182:X182"/>
    <mergeCell ref="Y182:AD182"/>
    <mergeCell ref="AE182:AG182"/>
    <mergeCell ref="B179:E179"/>
    <mergeCell ref="F179:P179"/>
    <mergeCell ref="Q179:X179"/>
    <mergeCell ref="Y179:AD179"/>
    <mergeCell ref="AE179:AG179"/>
    <mergeCell ref="B180:E180"/>
    <mergeCell ref="F180:P180"/>
    <mergeCell ref="Q180:X180"/>
    <mergeCell ref="Y180:AD180"/>
    <mergeCell ref="AE180:AG180"/>
    <mergeCell ref="B174:E174"/>
    <mergeCell ref="F174:P174"/>
    <mergeCell ref="Q174:X174"/>
    <mergeCell ref="Y174:AD174"/>
    <mergeCell ref="AE174:AG174"/>
    <mergeCell ref="B175:E175"/>
    <mergeCell ref="F175:P175"/>
    <mergeCell ref="Q175:X175"/>
    <mergeCell ref="Y175:AD175"/>
    <mergeCell ref="AE175:AG175"/>
    <mergeCell ref="B172:E172"/>
    <mergeCell ref="F172:P172"/>
    <mergeCell ref="Q172:X172"/>
    <mergeCell ref="Y172:AD172"/>
    <mergeCell ref="AE172:AG172"/>
    <mergeCell ref="B173:E173"/>
    <mergeCell ref="F173:P173"/>
    <mergeCell ref="Q173:X173"/>
    <mergeCell ref="Y173:AD173"/>
    <mergeCell ref="AE173:AG173"/>
    <mergeCell ref="B167:F167"/>
    <mergeCell ref="G167:Q167"/>
    <mergeCell ref="R167:Y167"/>
    <mergeCell ref="Z167:AE167"/>
    <mergeCell ref="AF167:AG167"/>
    <mergeCell ref="B171:E171"/>
    <mergeCell ref="F171:P171"/>
    <mergeCell ref="Q171:X171"/>
    <mergeCell ref="Y171:AD171"/>
    <mergeCell ref="AE171:AG171"/>
    <mergeCell ref="B165:F165"/>
    <mergeCell ref="G165:Q165"/>
    <mergeCell ref="R165:Y165"/>
    <mergeCell ref="Z165:AE165"/>
    <mergeCell ref="AF165:AG165"/>
    <mergeCell ref="B166:F166"/>
    <mergeCell ref="G166:Q166"/>
    <mergeCell ref="R166:Y166"/>
    <mergeCell ref="Z166:AE166"/>
    <mergeCell ref="AF166:AG166"/>
    <mergeCell ref="B163:F163"/>
    <mergeCell ref="G163:Q163"/>
    <mergeCell ref="R163:Y163"/>
    <mergeCell ref="Z163:AE163"/>
    <mergeCell ref="AF163:AG163"/>
    <mergeCell ref="B164:F164"/>
    <mergeCell ref="G164:Q164"/>
    <mergeCell ref="R164:Y164"/>
    <mergeCell ref="Z164:AE164"/>
    <mergeCell ref="AF164:AG164"/>
    <mergeCell ref="B161:F161"/>
    <mergeCell ref="G161:Q161"/>
    <mergeCell ref="R161:Y161"/>
    <mergeCell ref="Z161:AE161"/>
    <mergeCell ref="AF161:AG161"/>
    <mergeCell ref="B162:F162"/>
    <mergeCell ref="G162:Q162"/>
    <mergeCell ref="R162:Y162"/>
    <mergeCell ref="Z162:AE162"/>
    <mergeCell ref="AF162:AG162"/>
    <mergeCell ref="B159:F159"/>
    <mergeCell ref="G159:Q159"/>
    <mergeCell ref="R159:Y159"/>
    <mergeCell ref="Z159:AE159"/>
    <mergeCell ref="AF159:AG159"/>
    <mergeCell ref="B160:F160"/>
    <mergeCell ref="G160:Q160"/>
    <mergeCell ref="R160:Y160"/>
    <mergeCell ref="Z160:AE160"/>
    <mergeCell ref="AF160:AG160"/>
    <mergeCell ref="B157:F157"/>
    <mergeCell ref="G157:Q157"/>
    <mergeCell ref="R157:Y157"/>
    <mergeCell ref="Z157:AE157"/>
    <mergeCell ref="AF157:AG157"/>
    <mergeCell ref="B158:F158"/>
    <mergeCell ref="G158:Q158"/>
    <mergeCell ref="R158:Y158"/>
    <mergeCell ref="Z158:AE158"/>
    <mergeCell ref="AF158:AG158"/>
    <mergeCell ref="B155:F155"/>
    <mergeCell ref="G155:Q155"/>
    <mergeCell ref="R155:Y155"/>
    <mergeCell ref="Z155:AE155"/>
    <mergeCell ref="AF155:AG155"/>
    <mergeCell ref="B156:F156"/>
    <mergeCell ref="G156:Q156"/>
    <mergeCell ref="R156:Y156"/>
    <mergeCell ref="Z156:AE156"/>
    <mergeCell ref="AF156:AG156"/>
    <mergeCell ref="B153:F153"/>
    <mergeCell ref="G153:Q153"/>
    <mergeCell ref="R153:Y153"/>
    <mergeCell ref="Z153:AE153"/>
    <mergeCell ref="AF153:AG153"/>
    <mergeCell ref="B154:F154"/>
    <mergeCell ref="G154:Q154"/>
    <mergeCell ref="R154:Y154"/>
    <mergeCell ref="Z154:AE154"/>
    <mergeCell ref="AF154:AG154"/>
    <mergeCell ref="B148:G148"/>
    <mergeCell ref="H148:R148"/>
    <mergeCell ref="S148:Z148"/>
    <mergeCell ref="AA148:AD148"/>
    <mergeCell ref="AE148:AG148"/>
    <mergeCell ref="B152:F152"/>
    <mergeCell ref="G152:Q152"/>
    <mergeCell ref="R152:Y152"/>
    <mergeCell ref="Z152:AE152"/>
    <mergeCell ref="AF152:AG152"/>
    <mergeCell ref="B146:G146"/>
    <mergeCell ref="H146:R146"/>
    <mergeCell ref="S146:Z146"/>
    <mergeCell ref="AA146:AD146"/>
    <mergeCell ref="AE146:AG146"/>
    <mergeCell ref="B147:G147"/>
    <mergeCell ref="H147:R147"/>
    <mergeCell ref="S147:Z147"/>
    <mergeCell ref="AA147:AD147"/>
    <mergeCell ref="AE147:AG147"/>
    <mergeCell ref="B144:G144"/>
    <mergeCell ref="H144:R144"/>
    <mergeCell ref="S144:Z144"/>
    <mergeCell ref="AA144:AD144"/>
    <mergeCell ref="AE144:AG144"/>
    <mergeCell ref="B145:G145"/>
    <mergeCell ref="H145:R145"/>
    <mergeCell ref="S145:Z145"/>
    <mergeCell ref="AA145:AD145"/>
    <mergeCell ref="AE145:AG145"/>
    <mergeCell ref="B142:G142"/>
    <mergeCell ref="H142:R142"/>
    <mergeCell ref="S142:Z142"/>
    <mergeCell ref="AA142:AD142"/>
    <mergeCell ref="AE142:AG142"/>
    <mergeCell ref="B143:G143"/>
    <mergeCell ref="H143:R143"/>
    <mergeCell ref="S143:Z143"/>
    <mergeCell ref="AA143:AD143"/>
    <mergeCell ref="AE143:AG143"/>
    <mergeCell ref="B137:H137"/>
    <mergeCell ref="I137:Q137"/>
    <mergeCell ref="R137:Z137"/>
    <mergeCell ref="AA137:AC137"/>
    <mergeCell ref="AD137:AG137"/>
    <mergeCell ref="B138:H138"/>
    <mergeCell ref="I138:Q138"/>
    <mergeCell ref="R138:Z138"/>
    <mergeCell ref="AA138:AC138"/>
    <mergeCell ref="AD138:AG138"/>
    <mergeCell ref="B135:H135"/>
    <mergeCell ref="I135:Q135"/>
    <mergeCell ref="R135:Z135"/>
    <mergeCell ref="AA135:AC135"/>
    <mergeCell ref="AD135:AG135"/>
    <mergeCell ref="B136:H136"/>
    <mergeCell ref="I136:Q136"/>
    <mergeCell ref="R136:Z136"/>
    <mergeCell ref="AA136:AC136"/>
    <mergeCell ref="AD136:AG136"/>
    <mergeCell ref="B133:H133"/>
    <mergeCell ref="I133:Q133"/>
    <mergeCell ref="R133:Z133"/>
    <mergeCell ref="AA133:AC133"/>
    <mergeCell ref="AD133:AG133"/>
    <mergeCell ref="B134:H134"/>
    <mergeCell ref="I134:Q134"/>
    <mergeCell ref="R134:Z134"/>
    <mergeCell ref="AA134:AC134"/>
    <mergeCell ref="AD134:AG134"/>
    <mergeCell ref="B131:H131"/>
    <mergeCell ref="I131:Q131"/>
    <mergeCell ref="R131:Z131"/>
    <mergeCell ref="AA131:AC131"/>
    <mergeCell ref="AD131:AG131"/>
    <mergeCell ref="B132:H132"/>
    <mergeCell ref="I132:Q132"/>
    <mergeCell ref="R132:Z132"/>
    <mergeCell ref="AA132:AC132"/>
    <mergeCell ref="AD132:AG132"/>
    <mergeCell ref="B129:H129"/>
    <mergeCell ref="I129:Q129"/>
    <mergeCell ref="R129:Z129"/>
    <mergeCell ref="AA129:AC129"/>
    <mergeCell ref="AD129:AG129"/>
    <mergeCell ref="B130:H130"/>
    <mergeCell ref="I130:Q130"/>
    <mergeCell ref="R130:Z130"/>
    <mergeCell ref="AA130:AC130"/>
    <mergeCell ref="AD130:AG130"/>
    <mergeCell ref="B127:H127"/>
    <mergeCell ref="I127:Q127"/>
    <mergeCell ref="R127:Z127"/>
    <mergeCell ref="AA127:AC127"/>
    <mergeCell ref="AD127:AG127"/>
    <mergeCell ref="B128:H128"/>
    <mergeCell ref="I128:Q128"/>
    <mergeCell ref="R128:Z128"/>
    <mergeCell ref="AA128:AC128"/>
    <mergeCell ref="AD128:AG128"/>
    <mergeCell ref="B125:H125"/>
    <mergeCell ref="I125:Q125"/>
    <mergeCell ref="R125:Z125"/>
    <mergeCell ref="AA125:AC125"/>
    <mergeCell ref="AD125:AG125"/>
    <mergeCell ref="B126:H126"/>
    <mergeCell ref="I126:Q126"/>
    <mergeCell ref="R126:Z126"/>
    <mergeCell ref="AA126:AC126"/>
    <mergeCell ref="AD126:AG126"/>
    <mergeCell ref="B123:H123"/>
    <mergeCell ref="I123:Q123"/>
    <mergeCell ref="R123:Z123"/>
    <mergeCell ref="AA123:AC123"/>
    <mergeCell ref="AD123:AG123"/>
    <mergeCell ref="B124:H124"/>
    <mergeCell ref="I124:Q124"/>
    <mergeCell ref="R124:Z124"/>
    <mergeCell ref="AA124:AC124"/>
    <mergeCell ref="AD124:AG124"/>
    <mergeCell ref="AD121:AG121"/>
    <mergeCell ref="B122:H122"/>
    <mergeCell ref="I122:Q122"/>
    <mergeCell ref="R122:Z122"/>
    <mergeCell ref="AA122:AC122"/>
    <mergeCell ref="AD122:AG122"/>
    <mergeCell ref="B116:H116"/>
    <mergeCell ref="I116:S116"/>
    <mergeCell ref="T116:AA116"/>
    <mergeCell ref="AB116:AD116"/>
    <mergeCell ref="AE116:AG116"/>
    <mergeCell ref="B120:H120"/>
    <mergeCell ref="I120:Q120"/>
    <mergeCell ref="R120:Z120"/>
    <mergeCell ref="AA120:AC120"/>
    <mergeCell ref="AD120:AG120"/>
    <mergeCell ref="B114:H114"/>
    <mergeCell ref="I114:S114"/>
    <mergeCell ref="T114:AA114"/>
    <mergeCell ref="AB114:AD114"/>
    <mergeCell ref="AE114:AG114"/>
    <mergeCell ref="B115:H115"/>
    <mergeCell ref="I115:S115"/>
    <mergeCell ref="T115:AA115"/>
    <mergeCell ref="AB115:AD115"/>
    <mergeCell ref="AE115:AG115"/>
    <mergeCell ref="B112:H112"/>
    <mergeCell ref="I112:S112"/>
    <mergeCell ref="T112:AA112"/>
    <mergeCell ref="AB112:AD112"/>
    <mergeCell ref="AE112:AG112"/>
    <mergeCell ref="B113:H113"/>
    <mergeCell ref="I113:S113"/>
    <mergeCell ref="T113:AA113"/>
    <mergeCell ref="AB113:AD113"/>
    <mergeCell ref="AE113:AG113"/>
    <mergeCell ref="B110:H110"/>
    <mergeCell ref="I110:S110"/>
    <mergeCell ref="T110:AA110"/>
    <mergeCell ref="AB110:AD110"/>
    <mergeCell ref="AE110:AG110"/>
    <mergeCell ref="B111:H111"/>
    <mergeCell ref="I111:S111"/>
    <mergeCell ref="T111:AA111"/>
    <mergeCell ref="AB111:AD111"/>
    <mergeCell ref="AE111:AG111"/>
    <mergeCell ref="B108:H108"/>
    <mergeCell ref="I108:S108"/>
    <mergeCell ref="T108:AA108"/>
    <mergeCell ref="AB108:AD108"/>
    <mergeCell ref="AE108:AG108"/>
    <mergeCell ref="B109:H109"/>
    <mergeCell ref="I109:S109"/>
    <mergeCell ref="T109:AA109"/>
    <mergeCell ref="AB109:AD109"/>
    <mergeCell ref="AE109:AG109"/>
    <mergeCell ref="B106:H106"/>
    <mergeCell ref="I106:S106"/>
    <mergeCell ref="T106:AA106"/>
    <mergeCell ref="AB106:AD106"/>
    <mergeCell ref="AE106:AG106"/>
    <mergeCell ref="B107:H107"/>
    <mergeCell ref="I107:S107"/>
    <mergeCell ref="T107:AA107"/>
    <mergeCell ref="AB107:AD107"/>
    <mergeCell ref="AE107:AG107"/>
    <mergeCell ref="B104:H104"/>
    <mergeCell ref="I104:S104"/>
    <mergeCell ref="T104:AA104"/>
    <mergeCell ref="AB104:AD104"/>
    <mergeCell ref="AE104:AG104"/>
    <mergeCell ref="B105:H105"/>
    <mergeCell ref="I105:S105"/>
    <mergeCell ref="T105:AA105"/>
    <mergeCell ref="AB105:AD105"/>
    <mergeCell ref="AE105:AG105"/>
    <mergeCell ref="B102:H102"/>
    <mergeCell ref="I102:S102"/>
    <mergeCell ref="T102:AA102"/>
    <mergeCell ref="AB102:AD102"/>
    <mergeCell ref="AE102:AG102"/>
    <mergeCell ref="B103:H103"/>
    <mergeCell ref="I103:S103"/>
    <mergeCell ref="T103:AA103"/>
    <mergeCell ref="AB103:AD103"/>
    <mergeCell ref="AE103:AG103"/>
    <mergeCell ref="B100:H100"/>
    <mergeCell ref="I100:S100"/>
    <mergeCell ref="T100:AA100"/>
    <mergeCell ref="AB100:AD100"/>
    <mergeCell ref="AE100:AG100"/>
    <mergeCell ref="B101:H101"/>
    <mergeCell ref="I101:S101"/>
    <mergeCell ref="T101:AA101"/>
    <mergeCell ref="AB101:AD101"/>
    <mergeCell ref="AE101:AG101"/>
    <mergeCell ref="B98:H98"/>
    <mergeCell ref="I98:S98"/>
    <mergeCell ref="T98:AA98"/>
    <mergeCell ref="AB98:AD98"/>
    <mergeCell ref="AE98:AG98"/>
    <mergeCell ref="B99:H99"/>
    <mergeCell ref="I99:S99"/>
    <mergeCell ref="T99:AA99"/>
    <mergeCell ref="AB99:AD99"/>
    <mergeCell ref="AE99:AG99"/>
    <mergeCell ref="B96:H96"/>
    <mergeCell ref="I96:S96"/>
    <mergeCell ref="T96:AA96"/>
    <mergeCell ref="AB96:AD96"/>
    <mergeCell ref="AE96:AG96"/>
    <mergeCell ref="B97:H97"/>
    <mergeCell ref="I97:S97"/>
    <mergeCell ref="T97:AA97"/>
    <mergeCell ref="AB97:AD97"/>
    <mergeCell ref="AE97:AG97"/>
    <mergeCell ref="B94:H94"/>
    <mergeCell ref="I94:S94"/>
    <mergeCell ref="T94:AA94"/>
    <mergeCell ref="AB94:AD94"/>
    <mergeCell ref="AE94:AG94"/>
    <mergeCell ref="B95:H95"/>
    <mergeCell ref="I95:S95"/>
    <mergeCell ref="T95:AA95"/>
    <mergeCell ref="AB95:AD95"/>
    <mergeCell ref="AE95:AG95"/>
    <mergeCell ref="B92:H92"/>
    <mergeCell ref="I92:S92"/>
    <mergeCell ref="T92:AA92"/>
    <mergeCell ref="AB92:AD92"/>
    <mergeCell ref="AE92:AG92"/>
    <mergeCell ref="B93:H93"/>
    <mergeCell ref="I93:S93"/>
    <mergeCell ref="T93:AA93"/>
    <mergeCell ref="AB93:AD93"/>
    <mergeCell ref="AE93:AG93"/>
    <mergeCell ref="B90:H90"/>
    <mergeCell ref="I90:S90"/>
    <mergeCell ref="T90:AA90"/>
    <mergeCell ref="AB90:AD90"/>
    <mergeCell ref="AE90:AG90"/>
    <mergeCell ref="B91:H91"/>
    <mergeCell ref="I91:S91"/>
    <mergeCell ref="T91:AA91"/>
    <mergeCell ref="AB91:AD91"/>
    <mergeCell ref="AE91:AG91"/>
    <mergeCell ref="B88:H88"/>
    <mergeCell ref="I88:S88"/>
    <mergeCell ref="T88:AA88"/>
    <mergeCell ref="AB88:AD88"/>
    <mergeCell ref="AE88:AG88"/>
    <mergeCell ref="B89:H89"/>
    <mergeCell ref="I89:S89"/>
    <mergeCell ref="T89:AA89"/>
    <mergeCell ref="AB89:AD89"/>
    <mergeCell ref="AE89:AG89"/>
    <mergeCell ref="B86:H86"/>
    <mergeCell ref="I86:S86"/>
    <mergeCell ref="T86:AA86"/>
    <mergeCell ref="AB86:AD86"/>
    <mergeCell ref="AE86:AG86"/>
    <mergeCell ref="B87:H87"/>
    <mergeCell ref="I87:S87"/>
    <mergeCell ref="T87:AA87"/>
    <mergeCell ref="AB87:AD87"/>
    <mergeCell ref="AE87:AG87"/>
    <mergeCell ref="B84:H84"/>
    <mergeCell ref="I84:S84"/>
    <mergeCell ref="T84:AA84"/>
    <mergeCell ref="AB84:AD84"/>
    <mergeCell ref="AE84:AG84"/>
    <mergeCell ref="B85:H85"/>
    <mergeCell ref="I85:S85"/>
    <mergeCell ref="T85:AA85"/>
    <mergeCell ref="AB85:AD85"/>
    <mergeCell ref="AE85:AG85"/>
    <mergeCell ref="B79:I79"/>
    <mergeCell ref="J79:T79"/>
    <mergeCell ref="U79:AA79"/>
    <mergeCell ref="AB79:AD79"/>
    <mergeCell ref="AE79:AH79"/>
    <mergeCell ref="B80:I80"/>
    <mergeCell ref="J80:T80"/>
    <mergeCell ref="U80:AA80"/>
    <mergeCell ref="AB80:AD80"/>
    <mergeCell ref="AE80:AH80"/>
    <mergeCell ref="B77:I77"/>
    <mergeCell ref="J77:T77"/>
    <mergeCell ref="U77:AA77"/>
    <mergeCell ref="AB77:AD77"/>
    <mergeCell ref="AE77:AH77"/>
    <mergeCell ref="B78:I78"/>
    <mergeCell ref="J78:T78"/>
    <mergeCell ref="U78:AA78"/>
    <mergeCell ref="AB78:AD78"/>
    <mergeCell ref="AE78:AH78"/>
    <mergeCell ref="B75:I75"/>
    <mergeCell ref="J75:T75"/>
    <mergeCell ref="U75:AA75"/>
    <mergeCell ref="AB75:AD75"/>
    <mergeCell ref="AE75:AH75"/>
    <mergeCell ref="B76:I76"/>
    <mergeCell ref="J76:T76"/>
    <mergeCell ref="U76:AA76"/>
    <mergeCell ref="AB76:AD76"/>
    <mergeCell ref="AE76:AH76"/>
    <mergeCell ref="B73:I73"/>
    <mergeCell ref="J73:T73"/>
    <mergeCell ref="U73:AA73"/>
    <mergeCell ref="AB73:AD73"/>
    <mergeCell ref="AE73:AH73"/>
    <mergeCell ref="B74:I74"/>
    <mergeCell ref="J74:T74"/>
    <mergeCell ref="U74:AA74"/>
    <mergeCell ref="AB74:AD74"/>
    <mergeCell ref="AE74:AH74"/>
    <mergeCell ref="B71:I71"/>
    <mergeCell ref="J71:T71"/>
    <mergeCell ref="U71:AA71"/>
    <mergeCell ref="AB71:AD71"/>
    <mergeCell ref="AE71:AH71"/>
    <mergeCell ref="B72:I72"/>
    <mergeCell ref="J72:T72"/>
    <mergeCell ref="U72:AA72"/>
    <mergeCell ref="AB72:AD72"/>
    <mergeCell ref="AE72:AH72"/>
    <mergeCell ref="B69:I69"/>
    <mergeCell ref="J69:T69"/>
    <mergeCell ref="U69:AA69"/>
    <mergeCell ref="AB69:AD69"/>
    <mergeCell ref="AE69:AH69"/>
    <mergeCell ref="B70:I70"/>
    <mergeCell ref="J70:T70"/>
    <mergeCell ref="U70:AA70"/>
    <mergeCell ref="AB70:AD70"/>
    <mergeCell ref="AE70:AH70"/>
    <mergeCell ref="B67:I67"/>
    <mergeCell ref="J67:T67"/>
    <mergeCell ref="U67:AA67"/>
    <mergeCell ref="AB67:AD67"/>
    <mergeCell ref="AE67:AH67"/>
    <mergeCell ref="B68:I68"/>
    <mergeCell ref="J68:T68"/>
    <mergeCell ref="U68:AA68"/>
    <mergeCell ref="AB68:AD68"/>
    <mergeCell ref="AE68:AH68"/>
    <mergeCell ref="B65:I65"/>
    <mergeCell ref="J65:T65"/>
    <mergeCell ref="U65:AA65"/>
    <mergeCell ref="AB65:AD65"/>
    <mergeCell ref="AE65:AH65"/>
    <mergeCell ref="B66:I66"/>
    <mergeCell ref="J66:T66"/>
    <mergeCell ref="U66:AA66"/>
    <mergeCell ref="AB66:AD66"/>
    <mergeCell ref="AE66:AH66"/>
    <mergeCell ref="B63:I63"/>
    <mergeCell ref="J63:T63"/>
    <mergeCell ref="U63:AA63"/>
    <mergeCell ref="AB63:AD63"/>
    <mergeCell ref="AE63:AH63"/>
    <mergeCell ref="B64:I64"/>
    <mergeCell ref="J64:T64"/>
    <mergeCell ref="U64:AA64"/>
    <mergeCell ref="AB64:AD64"/>
    <mergeCell ref="AE64:AH64"/>
    <mergeCell ref="B61:I61"/>
    <mergeCell ref="J61:T61"/>
    <mergeCell ref="U61:AA61"/>
    <mergeCell ref="AB61:AD61"/>
    <mergeCell ref="AE61:AH61"/>
    <mergeCell ref="B62:I62"/>
    <mergeCell ref="J62:T62"/>
    <mergeCell ref="U62:AA62"/>
    <mergeCell ref="AB62:AD62"/>
    <mergeCell ref="AE62:AH62"/>
    <mergeCell ref="B59:I59"/>
    <mergeCell ref="J59:T59"/>
    <mergeCell ref="U59:AA59"/>
    <mergeCell ref="AB59:AD59"/>
    <mergeCell ref="AE59:AH59"/>
    <mergeCell ref="B60:I60"/>
    <mergeCell ref="J60:T60"/>
    <mergeCell ref="U60:AA60"/>
    <mergeCell ref="AB60:AD60"/>
    <mergeCell ref="AE60:AH60"/>
    <mergeCell ref="B57:I57"/>
    <mergeCell ref="J57:T57"/>
    <mergeCell ref="U57:AA57"/>
    <mergeCell ref="AB57:AD57"/>
    <mergeCell ref="AE57:AH57"/>
    <mergeCell ref="B58:I58"/>
    <mergeCell ref="J58:T58"/>
    <mergeCell ref="U58:AA58"/>
    <mergeCell ref="AB58:AD58"/>
    <mergeCell ref="AE58:AH58"/>
    <mergeCell ref="B55:I55"/>
    <mergeCell ref="J55:T55"/>
    <mergeCell ref="U55:AA55"/>
    <mergeCell ref="AB55:AD55"/>
    <mergeCell ref="AE55:AH55"/>
    <mergeCell ref="B56:I56"/>
    <mergeCell ref="J56:T56"/>
    <mergeCell ref="U56:AA56"/>
    <mergeCell ref="AB56:AD56"/>
    <mergeCell ref="AE56:AH56"/>
    <mergeCell ref="B53:I53"/>
    <mergeCell ref="J53:T53"/>
    <mergeCell ref="U53:AA53"/>
    <mergeCell ref="AB53:AD53"/>
    <mergeCell ref="AE53:AH53"/>
    <mergeCell ref="B54:I54"/>
    <mergeCell ref="J54:T54"/>
    <mergeCell ref="U54:AA54"/>
    <mergeCell ref="AB54:AD54"/>
    <mergeCell ref="AE54:AH54"/>
    <mergeCell ref="B51:I51"/>
    <mergeCell ref="J51:T51"/>
    <mergeCell ref="U51:AA51"/>
    <mergeCell ref="AB51:AD51"/>
    <mergeCell ref="AE51:AH51"/>
    <mergeCell ref="B52:I52"/>
    <mergeCell ref="J52:T52"/>
    <mergeCell ref="U52:AA52"/>
    <mergeCell ref="AB52:AD52"/>
    <mergeCell ref="AE52:AH52"/>
    <mergeCell ref="B49:I49"/>
    <mergeCell ref="J49:T49"/>
    <mergeCell ref="U49:AA49"/>
    <mergeCell ref="AB49:AD49"/>
    <mergeCell ref="AE49:AH49"/>
    <mergeCell ref="B50:I50"/>
    <mergeCell ref="J50:T50"/>
    <mergeCell ref="U50:AA50"/>
    <mergeCell ref="AB50:AD50"/>
    <mergeCell ref="AE50:AH50"/>
    <mergeCell ref="B47:I47"/>
    <mergeCell ref="J47:T47"/>
    <mergeCell ref="U47:AA47"/>
    <mergeCell ref="AB47:AD47"/>
    <mergeCell ref="AE47:AH47"/>
    <mergeCell ref="B48:I48"/>
    <mergeCell ref="J48:T48"/>
    <mergeCell ref="U48:AA48"/>
    <mergeCell ref="AB48:AD48"/>
    <mergeCell ref="AE48:AH48"/>
    <mergeCell ref="B42:I42"/>
    <mergeCell ref="J42:T42"/>
    <mergeCell ref="U42:AA42"/>
    <mergeCell ref="AB42:AE42"/>
    <mergeCell ref="AF42:AG42"/>
    <mergeCell ref="B43:I43"/>
    <mergeCell ref="J43:T43"/>
    <mergeCell ref="U43:AA43"/>
    <mergeCell ref="AB43:AE43"/>
    <mergeCell ref="AF43:AG43"/>
    <mergeCell ref="B40:I40"/>
    <mergeCell ref="J40:T40"/>
    <mergeCell ref="U40:AA40"/>
    <mergeCell ref="AB40:AE40"/>
    <mergeCell ref="AF40:AG40"/>
    <mergeCell ref="B41:I41"/>
    <mergeCell ref="J41:T41"/>
    <mergeCell ref="U41:AA41"/>
    <mergeCell ref="AB41:AE41"/>
    <mergeCell ref="AF41:AG41"/>
    <mergeCell ref="B38:I38"/>
    <mergeCell ref="J38:T38"/>
    <mergeCell ref="U38:AA38"/>
    <mergeCell ref="AB38:AE38"/>
    <mergeCell ref="AF38:AG38"/>
    <mergeCell ref="B39:I39"/>
    <mergeCell ref="J39:T39"/>
    <mergeCell ref="U39:AA39"/>
    <mergeCell ref="AB39:AE39"/>
    <mergeCell ref="AF39:AG39"/>
    <mergeCell ref="B36:I36"/>
    <mergeCell ref="J36:T36"/>
    <mergeCell ref="U36:AA36"/>
    <mergeCell ref="AB36:AE36"/>
    <mergeCell ref="AF36:AG36"/>
    <mergeCell ref="B37:I37"/>
    <mergeCell ref="J37:T37"/>
    <mergeCell ref="U37:AA37"/>
    <mergeCell ref="AB37:AE37"/>
    <mergeCell ref="AF37:AG37"/>
    <mergeCell ref="B34:I34"/>
    <mergeCell ref="J34:T34"/>
    <mergeCell ref="U34:AA34"/>
    <mergeCell ref="AB34:AE34"/>
    <mergeCell ref="AF34:AG34"/>
    <mergeCell ref="B35:I35"/>
    <mergeCell ref="J35:T35"/>
    <mergeCell ref="U35:AA35"/>
    <mergeCell ref="AB35:AE35"/>
    <mergeCell ref="AF35:AG35"/>
    <mergeCell ref="B32:I32"/>
    <mergeCell ref="J32:T32"/>
    <mergeCell ref="U32:AA32"/>
    <mergeCell ref="AB32:AE32"/>
    <mergeCell ref="AF32:AG32"/>
    <mergeCell ref="B33:I33"/>
    <mergeCell ref="J33:T33"/>
    <mergeCell ref="U33:AA33"/>
    <mergeCell ref="AB33:AE33"/>
    <mergeCell ref="AF33:AG33"/>
    <mergeCell ref="B30:I30"/>
    <mergeCell ref="J30:T30"/>
    <mergeCell ref="U30:AA30"/>
    <mergeCell ref="AB30:AE30"/>
    <mergeCell ref="AF30:AG30"/>
    <mergeCell ref="B31:I31"/>
    <mergeCell ref="J31:T31"/>
    <mergeCell ref="U31:AA31"/>
    <mergeCell ref="AB31:AE31"/>
    <mergeCell ref="AF31:AG31"/>
    <mergeCell ref="B28:I28"/>
    <mergeCell ref="J28:T28"/>
    <mergeCell ref="U28:AA28"/>
    <mergeCell ref="AB28:AE28"/>
    <mergeCell ref="AF28:AG28"/>
    <mergeCell ref="B29:I29"/>
    <mergeCell ref="J29:T29"/>
    <mergeCell ref="U29:AA29"/>
    <mergeCell ref="AB29:AE29"/>
    <mergeCell ref="AF29:AG29"/>
    <mergeCell ref="B26:I26"/>
    <mergeCell ref="J26:T26"/>
    <mergeCell ref="U26:AA26"/>
    <mergeCell ref="AB26:AE26"/>
    <mergeCell ref="AF26:AG26"/>
    <mergeCell ref="B27:I27"/>
    <mergeCell ref="J27:T27"/>
    <mergeCell ref="U27:AA27"/>
    <mergeCell ref="AB27:AE27"/>
    <mergeCell ref="AF27:AG27"/>
    <mergeCell ref="B21:H21"/>
    <mergeCell ref="I21:T21"/>
    <mergeCell ref="U21:AA21"/>
    <mergeCell ref="AB21:AF21"/>
    <mergeCell ref="B22:H22"/>
    <mergeCell ref="I22:T22"/>
    <mergeCell ref="U22:AA22"/>
    <mergeCell ref="AB22:AF22"/>
    <mergeCell ref="B19:H19"/>
    <mergeCell ref="I19:T19"/>
    <mergeCell ref="U19:AA19"/>
    <mergeCell ref="AB19:AF19"/>
    <mergeCell ref="B20:H20"/>
    <mergeCell ref="I20:T20"/>
    <mergeCell ref="U20:AA20"/>
    <mergeCell ref="AB20:AF20"/>
    <mergeCell ref="B17:H17"/>
    <mergeCell ref="I17:T17"/>
    <mergeCell ref="U17:AA17"/>
    <mergeCell ref="AB17:AF17"/>
    <mergeCell ref="B18:H18"/>
    <mergeCell ref="I18:T18"/>
    <mergeCell ref="U18:AA18"/>
    <mergeCell ref="AB18:AF18"/>
    <mergeCell ref="B15:H15"/>
    <mergeCell ref="I15:T15"/>
    <mergeCell ref="U15:AA15"/>
    <mergeCell ref="AB15:AF15"/>
    <mergeCell ref="B16:H16"/>
    <mergeCell ref="I16:T16"/>
    <mergeCell ref="U16:AA16"/>
    <mergeCell ref="AB16:AF16"/>
    <mergeCell ref="B13:H13"/>
    <mergeCell ref="I13:T13"/>
    <mergeCell ref="U13:AA13"/>
    <mergeCell ref="AB13:AF13"/>
    <mergeCell ref="B14:H14"/>
    <mergeCell ref="I14:T14"/>
    <mergeCell ref="U14:AA14"/>
    <mergeCell ref="AB14:AF14"/>
    <mergeCell ref="B11:H11"/>
    <mergeCell ref="I11:T11"/>
    <mergeCell ref="U11:AA11"/>
    <mergeCell ref="AB11:AF11"/>
    <mergeCell ref="B12:H12"/>
    <mergeCell ref="I12:T12"/>
    <mergeCell ref="U12:AA12"/>
    <mergeCell ref="AB12:AF12"/>
    <mergeCell ref="B199:AH199"/>
    <mergeCell ref="B207:AH207"/>
    <mergeCell ref="B226:AH226"/>
    <mergeCell ref="B245:AH245"/>
    <mergeCell ref="B268:AH268"/>
    <mergeCell ref="L5:T5"/>
    <mergeCell ref="B9:H9"/>
    <mergeCell ref="I9:T9"/>
    <mergeCell ref="U9:AA9"/>
    <mergeCell ref="AB9:AF9"/>
    <mergeCell ref="B118:AH118"/>
    <mergeCell ref="B140:AH140"/>
    <mergeCell ref="B150:AH150"/>
    <mergeCell ref="B169:AH169"/>
    <mergeCell ref="B177:AH177"/>
    <mergeCell ref="B193:AH193"/>
    <mergeCell ref="B121:H121"/>
    <mergeCell ref="I121:Q121"/>
    <mergeCell ref="R121:Z121"/>
    <mergeCell ref="AA121:AC121"/>
    <mergeCell ref="B3:AH3"/>
    <mergeCell ref="B5:J6"/>
    <mergeCell ref="B7:AH7"/>
    <mergeCell ref="B24:AH24"/>
    <mergeCell ref="B45:AH45"/>
    <mergeCell ref="B82:AH82"/>
    <mergeCell ref="B10:H10"/>
    <mergeCell ref="I10:T10"/>
    <mergeCell ref="U10:AA10"/>
    <mergeCell ref="AB10:AF10"/>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Q53"/>
  <sheetViews>
    <sheetView showGridLines="0" zoomScalePageLayoutView="0" workbookViewId="0" topLeftCell="A1">
      <selection activeCell="B4" sqref="B4:Q54"/>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3" t="s">
        <v>1117</v>
      </c>
      <c r="C4" s="194"/>
      <c r="D4" s="194"/>
      <c r="E4" s="194"/>
      <c r="F4" s="194"/>
      <c r="G4" s="194"/>
      <c r="H4" s="194"/>
      <c r="I4" s="194"/>
      <c r="J4" s="194"/>
      <c r="K4" s="194"/>
      <c r="L4" s="194"/>
      <c r="M4" s="194"/>
      <c r="N4" s="194"/>
      <c r="O4" s="194"/>
      <c r="P4" s="194"/>
      <c r="Q4" s="194"/>
    </row>
    <row r="5" spans="1:17" ht="6.75" customHeight="1">
      <c r="A5" s="1"/>
      <c r="B5" s="1"/>
      <c r="C5" s="1"/>
      <c r="D5" s="1"/>
      <c r="E5" s="1"/>
      <c r="F5" s="1"/>
      <c r="G5" s="1"/>
      <c r="H5" s="1"/>
      <c r="I5" s="1"/>
      <c r="J5" s="1"/>
      <c r="K5" s="1"/>
      <c r="L5" s="1"/>
      <c r="M5" s="1"/>
      <c r="N5" s="1"/>
      <c r="O5" s="1"/>
      <c r="P5" s="1"/>
      <c r="Q5" s="1"/>
    </row>
    <row r="6" spans="1:17" ht="5.25" customHeight="1">
      <c r="A6" s="1"/>
      <c r="B6" s="269" t="s">
        <v>1080</v>
      </c>
      <c r="C6" s="270"/>
      <c r="D6" s="270"/>
      <c r="E6" s="270"/>
      <c r="F6" s="270"/>
      <c r="G6" s="270"/>
      <c r="H6" s="1"/>
      <c r="I6" s="1"/>
      <c r="J6" s="1"/>
      <c r="K6" s="1"/>
      <c r="L6" s="1"/>
      <c r="M6" s="1"/>
      <c r="N6" s="1"/>
      <c r="O6" s="1"/>
      <c r="P6" s="1"/>
      <c r="Q6" s="1"/>
    </row>
    <row r="7" spans="1:17" ht="24" customHeight="1">
      <c r="A7" s="1"/>
      <c r="B7" s="270"/>
      <c r="C7" s="270"/>
      <c r="D7" s="270"/>
      <c r="E7" s="270"/>
      <c r="F7" s="270"/>
      <c r="G7" s="270"/>
      <c r="H7" s="1"/>
      <c r="I7" s="272">
        <v>42886</v>
      </c>
      <c r="J7" s="217"/>
      <c r="K7" s="1"/>
      <c r="L7" s="1"/>
      <c r="M7" s="1"/>
      <c r="N7" s="1"/>
      <c r="O7" s="1"/>
      <c r="P7" s="1"/>
      <c r="Q7" s="1"/>
    </row>
    <row r="8" spans="1:17" ht="21" customHeight="1">
      <c r="A8" s="1"/>
      <c r="B8" s="220" t="s">
        <v>1118</v>
      </c>
      <c r="C8" s="221"/>
      <c r="D8" s="221"/>
      <c r="E8" s="221"/>
      <c r="F8" s="221"/>
      <c r="G8" s="221"/>
      <c r="H8" s="221"/>
      <c r="I8" s="221"/>
      <c r="J8" s="221"/>
      <c r="K8" s="221"/>
      <c r="L8" s="221"/>
      <c r="M8" s="221"/>
      <c r="N8" s="221"/>
      <c r="O8" s="221"/>
      <c r="P8" s="221"/>
      <c r="Q8" s="222"/>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20" t="s">
        <v>1119</v>
      </c>
      <c r="C12" s="221"/>
      <c r="D12" s="221"/>
      <c r="E12" s="221"/>
      <c r="F12" s="221"/>
      <c r="G12" s="221"/>
      <c r="H12" s="221"/>
      <c r="I12" s="221"/>
      <c r="J12" s="221"/>
      <c r="K12" s="221"/>
      <c r="L12" s="221"/>
      <c r="M12" s="221"/>
      <c r="N12" s="221"/>
      <c r="O12" s="221"/>
      <c r="P12" s="221"/>
      <c r="Q12" s="222"/>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20" t="s">
        <v>1120</v>
      </c>
      <c r="C15" s="221"/>
      <c r="D15" s="221"/>
      <c r="E15" s="221"/>
      <c r="F15" s="221"/>
      <c r="G15" s="221"/>
      <c r="H15" s="221"/>
      <c r="I15" s="221"/>
      <c r="J15" s="221"/>
      <c r="K15" s="221"/>
      <c r="L15" s="221"/>
      <c r="M15" s="221"/>
      <c r="N15" s="221"/>
      <c r="O15" s="221"/>
      <c r="P15" s="221"/>
      <c r="Q15" s="222"/>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20" t="s">
        <v>1121</v>
      </c>
      <c r="C18" s="221"/>
      <c r="D18" s="221"/>
      <c r="E18" s="221"/>
      <c r="F18" s="221"/>
      <c r="G18" s="221"/>
      <c r="H18" s="221"/>
      <c r="I18" s="221"/>
      <c r="J18" s="221"/>
      <c r="K18" s="221"/>
      <c r="L18" s="221"/>
      <c r="M18" s="221"/>
      <c r="N18" s="221"/>
      <c r="O18" s="221"/>
      <c r="P18" s="221"/>
      <c r="Q18" s="222"/>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20" t="s">
        <v>1122</v>
      </c>
      <c r="C21" s="221"/>
      <c r="D21" s="221"/>
      <c r="E21" s="221"/>
      <c r="F21" s="221"/>
      <c r="G21" s="221"/>
      <c r="H21" s="221"/>
      <c r="I21" s="221"/>
      <c r="J21" s="221"/>
      <c r="K21" s="221"/>
      <c r="L21" s="221"/>
      <c r="M21" s="221"/>
      <c r="N21" s="221"/>
      <c r="O21" s="221"/>
      <c r="P21" s="221"/>
      <c r="Q21" s="222"/>
    </row>
    <row r="22" spans="1:17" ht="334.5" customHeight="1">
      <c r="A22" s="1"/>
      <c r="B22" s="1"/>
      <c r="C22" s="1"/>
      <c r="D22" s="1"/>
      <c r="E22" s="1"/>
      <c r="F22" s="1"/>
      <c r="G22" s="1"/>
      <c r="H22" s="1"/>
      <c r="I22" s="1"/>
      <c r="J22" s="1"/>
      <c r="K22" s="1"/>
      <c r="L22" s="1"/>
      <c r="M22" s="1"/>
      <c r="N22" s="1"/>
      <c r="O22" s="1"/>
      <c r="P22" s="1"/>
      <c r="Q22" s="1"/>
    </row>
    <row r="23" spans="1:17" ht="21.75" customHeight="1">
      <c r="A23" s="1"/>
      <c r="B23" s="220" t="s">
        <v>1123</v>
      </c>
      <c r="C23" s="221"/>
      <c r="D23" s="221"/>
      <c r="E23" s="221"/>
      <c r="F23" s="221"/>
      <c r="G23" s="221"/>
      <c r="H23" s="221"/>
      <c r="I23" s="221"/>
      <c r="J23" s="221"/>
      <c r="K23" s="221"/>
      <c r="L23" s="221"/>
      <c r="M23" s="221"/>
      <c r="N23" s="221"/>
      <c r="O23" s="221"/>
      <c r="P23" s="221"/>
      <c r="Q23" s="222"/>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20" t="s">
        <v>1124</v>
      </c>
      <c r="C26" s="221"/>
      <c r="D26" s="221"/>
      <c r="E26" s="221"/>
      <c r="F26" s="221"/>
      <c r="G26" s="221"/>
      <c r="H26" s="221"/>
      <c r="I26" s="221"/>
      <c r="J26" s="221"/>
      <c r="K26" s="221"/>
      <c r="L26" s="221"/>
      <c r="M26" s="221"/>
      <c r="N26" s="221"/>
      <c r="O26" s="221"/>
      <c r="P26" s="221"/>
      <c r="Q26" s="222"/>
    </row>
    <row r="27" spans="1:17" ht="254.25" customHeight="1">
      <c r="A27" s="1"/>
      <c r="B27" s="1"/>
      <c r="C27" s="1"/>
      <c r="D27" s="1"/>
      <c r="E27" s="1"/>
      <c r="F27" s="1"/>
      <c r="G27" s="1"/>
      <c r="H27" s="1"/>
      <c r="I27" s="1"/>
      <c r="J27" s="1"/>
      <c r="K27" s="1"/>
      <c r="L27" s="1"/>
      <c r="M27" s="1"/>
      <c r="N27" s="1"/>
      <c r="O27" s="1"/>
      <c r="P27" s="1"/>
      <c r="Q27" s="1"/>
    </row>
    <row r="28" spans="1:17" ht="18.75" customHeight="1">
      <c r="A28" s="1"/>
      <c r="B28" s="220" t="s">
        <v>1125</v>
      </c>
      <c r="C28" s="221"/>
      <c r="D28" s="221"/>
      <c r="E28" s="221"/>
      <c r="F28" s="221"/>
      <c r="G28" s="221"/>
      <c r="H28" s="221"/>
      <c r="I28" s="221"/>
      <c r="J28" s="221"/>
      <c r="K28" s="221"/>
      <c r="L28" s="221"/>
      <c r="M28" s="221"/>
      <c r="N28" s="221"/>
      <c r="O28" s="221"/>
      <c r="P28" s="221"/>
      <c r="Q28" s="222"/>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20" t="s">
        <v>1126</v>
      </c>
      <c r="C31" s="221"/>
      <c r="D31" s="221"/>
      <c r="E31" s="221"/>
      <c r="F31" s="221"/>
      <c r="G31" s="221"/>
      <c r="H31" s="221"/>
      <c r="I31" s="221"/>
      <c r="J31" s="221"/>
      <c r="K31" s="221"/>
      <c r="L31" s="221"/>
      <c r="M31" s="221"/>
      <c r="N31" s="221"/>
      <c r="O31" s="221"/>
      <c r="P31" s="221"/>
      <c r="Q31" s="222"/>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20" t="s">
        <v>1127</v>
      </c>
      <c r="C35" s="221"/>
      <c r="D35" s="221"/>
      <c r="E35" s="221"/>
      <c r="F35" s="221"/>
      <c r="G35" s="221"/>
      <c r="H35" s="221"/>
      <c r="I35" s="221"/>
      <c r="J35" s="221"/>
      <c r="K35" s="221"/>
      <c r="L35" s="221"/>
      <c r="M35" s="221"/>
      <c r="N35" s="221"/>
      <c r="O35" s="221"/>
      <c r="P35" s="221"/>
      <c r="Q35" s="222"/>
    </row>
    <row r="36" spans="1:17" ht="177.75" customHeight="1">
      <c r="A36" s="1"/>
      <c r="B36" s="1"/>
      <c r="C36" s="1"/>
      <c r="D36" s="1"/>
      <c r="E36" s="1"/>
      <c r="F36" s="1"/>
      <c r="G36" s="1"/>
      <c r="H36" s="1"/>
      <c r="I36" s="1"/>
      <c r="J36" s="1"/>
      <c r="K36" s="1"/>
      <c r="L36" s="1"/>
      <c r="M36" s="1"/>
      <c r="N36" s="1"/>
      <c r="O36" s="1"/>
      <c r="P36" s="1"/>
      <c r="Q36" s="1"/>
    </row>
    <row r="37" spans="1:17" ht="21.75" customHeight="1">
      <c r="A37" s="1"/>
      <c r="B37" s="220" t="s">
        <v>1128</v>
      </c>
      <c r="C37" s="221"/>
      <c r="D37" s="221"/>
      <c r="E37" s="221"/>
      <c r="F37" s="221"/>
      <c r="G37" s="221"/>
      <c r="H37" s="221"/>
      <c r="I37" s="221"/>
      <c r="J37" s="221"/>
      <c r="K37" s="221"/>
      <c r="L37" s="221"/>
      <c r="M37" s="221"/>
      <c r="N37" s="221"/>
      <c r="O37" s="221"/>
      <c r="P37" s="221"/>
      <c r="Q37" s="222"/>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20" t="s">
        <v>1129</v>
      </c>
      <c r="C41" s="221"/>
      <c r="D41" s="221"/>
      <c r="E41" s="221"/>
      <c r="F41" s="221"/>
      <c r="G41" s="221"/>
      <c r="H41" s="221"/>
      <c r="I41" s="221"/>
      <c r="J41" s="221"/>
      <c r="K41" s="221"/>
      <c r="L41" s="221"/>
      <c r="M41" s="221"/>
      <c r="N41" s="221"/>
      <c r="O41" s="221"/>
      <c r="P41" s="221"/>
      <c r="Q41" s="222"/>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20" t="s">
        <v>1130</v>
      </c>
      <c r="C45" s="221"/>
      <c r="D45" s="221"/>
      <c r="E45" s="221"/>
      <c r="F45" s="221"/>
      <c r="G45" s="221"/>
      <c r="H45" s="221"/>
      <c r="I45" s="221"/>
      <c r="J45" s="221"/>
      <c r="K45" s="221"/>
      <c r="L45" s="221"/>
      <c r="M45" s="221"/>
      <c r="N45" s="221"/>
      <c r="O45" s="221"/>
      <c r="P45" s="221"/>
      <c r="Q45" s="222"/>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20" t="s">
        <v>1131</v>
      </c>
      <c r="C48" s="221"/>
      <c r="D48" s="221"/>
      <c r="E48" s="221"/>
      <c r="F48" s="221"/>
      <c r="G48" s="221"/>
      <c r="H48" s="221"/>
      <c r="I48" s="221"/>
      <c r="J48" s="221"/>
      <c r="K48" s="221"/>
      <c r="L48" s="221"/>
      <c r="M48" s="221"/>
      <c r="N48" s="221"/>
      <c r="O48" s="221"/>
      <c r="P48" s="221"/>
      <c r="Q48" s="222"/>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20" t="s">
        <v>1132</v>
      </c>
      <c r="C52" s="221"/>
      <c r="D52" s="221"/>
      <c r="E52" s="221"/>
      <c r="F52" s="221"/>
      <c r="G52" s="221"/>
      <c r="H52" s="221"/>
      <c r="I52" s="221"/>
      <c r="J52" s="221"/>
      <c r="K52" s="221"/>
      <c r="L52" s="221"/>
      <c r="M52" s="221"/>
      <c r="N52" s="221"/>
      <c r="O52" s="221"/>
      <c r="P52" s="221"/>
      <c r="Q52" s="222"/>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330708661417323" right="0.4330708661417323" top="0.4330708661417323" bottom="0.3937007874015748" header="0.5118110236220472" footer="0.5118110236220472"/>
  <pageSetup fitToHeight="5"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1238</v>
      </c>
    </row>
    <row r="2" spans="1:4" ht="12.75">
      <c r="A2" t="s">
        <v>61</v>
      </c>
      <c r="B2">
        <v>367179.45</v>
      </c>
      <c r="C2">
        <v>4</v>
      </c>
      <c r="D2">
        <v>0.00023833641184531966</v>
      </c>
    </row>
    <row r="3" spans="1:4" ht="12.75">
      <c r="A3" t="s">
        <v>526</v>
      </c>
      <c r="B3">
        <v>30006222.780000005</v>
      </c>
      <c r="C3">
        <v>391</v>
      </c>
      <c r="D3">
        <v>0.023297384257879996</v>
      </c>
    </row>
    <row r="4" spans="1:4" ht="12.75">
      <c r="A4" t="s">
        <v>593</v>
      </c>
      <c r="B4">
        <v>43005727.910000026</v>
      </c>
      <c r="C4">
        <v>585</v>
      </c>
      <c r="D4">
        <v>0.034856700232378</v>
      </c>
    </row>
    <row r="5" spans="1:4" ht="12.75">
      <c r="A5" t="s">
        <v>591</v>
      </c>
      <c r="B5">
        <v>73676561.39000008</v>
      </c>
      <c r="C5">
        <v>797</v>
      </c>
      <c r="D5">
        <v>0.047488530060179945</v>
      </c>
    </row>
    <row r="6" spans="1:4" ht="12.75">
      <c r="A6" t="s">
        <v>589</v>
      </c>
      <c r="B6">
        <v>77470986.7800001</v>
      </c>
      <c r="C6">
        <v>1018</v>
      </c>
      <c r="D6">
        <v>0.06065661681463386</v>
      </c>
    </row>
    <row r="7" spans="1:4" ht="12.75">
      <c r="A7" t="s">
        <v>585</v>
      </c>
      <c r="B7">
        <v>84029352.86999993</v>
      </c>
      <c r="C7">
        <v>1262</v>
      </c>
      <c r="D7">
        <v>0.07519513793719836</v>
      </c>
    </row>
    <row r="8" spans="1:4" ht="12.75">
      <c r="A8" t="s">
        <v>587</v>
      </c>
      <c r="B8">
        <v>101953056.49000005</v>
      </c>
      <c r="C8">
        <v>1397</v>
      </c>
      <c r="D8">
        <v>0.08323899183697789</v>
      </c>
    </row>
    <row r="9" spans="1:4" ht="12.75">
      <c r="A9" t="s">
        <v>583</v>
      </c>
      <c r="B9">
        <v>138521633.96999994</v>
      </c>
      <c r="C9">
        <v>1906</v>
      </c>
      <c r="D9">
        <v>0.11356730024429482</v>
      </c>
    </row>
    <row r="10" spans="1:4" ht="12.75">
      <c r="A10" t="s">
        <v>581</v>
      </c>
      <c r="B10">
        <v>165955996.68999994</v>
      </c>
      <c r="C10">
        <v>1503</v>
      </c>
      <c r="D10">
        <v>0.08955490675087886</v>
      </c>
    </row>
    <row r="11" spans="1:4" ht="12.75">
      <c r="A11" t="s">
        <v>577</v>
      </c>
      <c r="B11">
        <v>194533147.57999992</v>
      </c>
      <c r="C11">
        <v>2267</v>
      </c>
      <c r="D11">
        <v>0.13507716141333492</v>
      </c>
    </row>
    <row r="12" spans="1:4" ht="12.75">
      <c r="A12" t="s">
        <v>579</v>
      </c>
      <c r="B12">
        <v>205614155.59000033</v>
      </c>
      <c r="C12">
        <v>2731</v>
      </c>
      <c r="D12">
        <v>0.162724185187392</v>
      </c>
    </row>
    <row r="13" spans="1:4" ht="12.75">
      <c r="A13" t="s">
        <v>575</v>
      </c>
      <c r="B13">
        <v>239658982.59999973</v>
      </c>
      <c r="C13">
        <v>2922</v>
      </c>
      <c r="D13">
        <v>0.17410474885300603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1137</v>
      </c>
      <c r="B2">
        <v>0.052877472929962234</v>
      </c>
    </row>
    <row r="3" spans="1:2" ht="12.75">
      <c r="A3" t="s">
        <v>1138</v>
      </c>
      <c r="B3">
        <v>0.6080890847434512</v>
      </c>
    </row>
    <row r="4" spans="1:2" ht="12.75">
      <c r="A4" t="s">
        <v>1139</v>
      </c>
      <c r="B4">
        <v>0.295707945972261</v>
      </c>
    </row>
    <row r="5" spans="1:2" ht="12.75">
      <c r="A5" t="s">
        <v>1140</v>
      </c>
      <c r="B5">
        <v>0.014918668902801722</v>
      </c>
    </row>
    <row r="6" spans="1:2" ht="12.75">
      <c r="A6" t="s">
        <v>1141</v>
      </c>
      <c r="B6">
        <v>0.004411069471066515</v>
      </c>
    </row>
    <row r="7" spans="1:2" ht="12.75">
      <c r="A7" t="s">
        <v>1142</v>
      </c>
      <c r="B7">
        <v>0.0026127885878415138</v>
      </c>
    </row>
    <row r="8" spans="1:2" ht="12.75">
      <c r="A8" t="s">
        <v>1143</v>
      </c>
      <c r="B8">
        <v>0.006468027952226713</v>
      </c>
    </row>
    <row r="9" spans="1:2" ht="12.75">
      <c r="A9" t="s">
        <v>1144</v>
      </c>
      <c r="B9">
        <v>0.007151114576677348</v>
      </c>
    </row>
    <row r="10" spans="1:2" ht="12.75">
      <c r="A10" t="s">
        <v>1145</v>
      </c>
      <c r="B10">
        <v>0.001445350628527062</v>
      </c>
    </row>
    <row r="11" spans="1:2" ht="12.75">
      <c r="A11" t="s">
        <v>1146</v>
      </c>
      <c r="B11">
        <v>0.0009949654861817578</v>
      </c>
    </row>
    <row r="12" spans="1:2" ht="12.75">
      <c r="A12" t="s">
        <v>1147</v>
      </c>
      <c r="B12">
        <v>0.0005816928398766894</v>
      </c>
    </row>
    <row r="13" spans="1:2" ht="12.75">
      <c r="A13" t="s">
        <v>1148</v>
      </c>
      <c r="B13">
        <v>0.00227695318079182</v>
      </c>
    </row>
    <row r="14" spans="1:2" ht="12.75">
      <c r="A14" t="s">
        <v>1149</v>
      </c>
      <c r="B14">
        <v>0.0016130658804602853</v>
      </c>
    </row>
    <row r="15" spans="1:2" ht="12.75">
      <c r="A15" t="s">
        <v>1150</v>
      </c>
      <c r="B15">
        <v>0.0007827734028671758</v>
      </c>
    </row>
    <row r="16" spans="1:2" ht="12.75">
      <c r="A16" t="s">
        <v>1151</v>
      </c>
      <c r="B16">
        <v>6.275314364830063E-05</v>
      </c>
    </row>
    <row r="17" spans="1:2" ht="12.75">
      <c r="A17" t="s">
        <v>1152</v>
      </c>
      <c r="B17">
        <v>6.272301358424178E-06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1153</v>
      </c>
      <c r="B2">
        <v>0</v>
      </c>
    </row>
    <row r="3" spans="1:2" ht="12.75">
      <c r="A3" t="s">
        <v>1137</v>
      </c>
      <c r="B3">
        <v>0.00046161039960156076</v>
      </c>
    </row>
    <row r="4" spans="1:2" ht="12.75">
      <c r="A4" t="s">
        <v>1138</v>
      </c>
      <c r="B4">
        <v>0.0013351179217238475</v>
      </c>
    </row>
    <row r="5" spans="1:2" ht="12.75">
      <c r="A5" t="s">
        <v>1139</v>
      </c>
      <c r="B5">
        <v>0.0029514181043887784</v>
      </c>
    </row>
    <row r="6" spans="1:2" ht="12.75">
      <c r="A6" t="s">
        <v>1140</v>
      </c>
      <c r="B6">
        <v>0.006945863059169901</v>
      </c>
    </row>
    <row r="7" spans="1:2" ht="12.75">
      <c r="A7" t="s">
        <v>1141</v>
      </c>
      <c r="B7">
        <v>0.004710346289571603</v>
      </c>
    </row>
    <row r="8" spans="1:2" ht="12.75">
      <c r="A8" t="s">
        <v>1142</v>
      </c>
      <c r="B8">
        <v>0.008308026994483353</v>
      </c>
    </row>
    <row r="9" spans="1:2" ht="12.75">
      <c r="A9" t="s">
        <v>1143</v>
      </c>
      <c r="B9">
        <v>0.014620765209190525</v>
      </c>
    </row>
    <row r="10" spans="1:2" ht="12.75">
      <c r="A10" t="s">
        <v>1144</v>
      </c>
      <c r="B10">
        <v>0.07451754187870635</v>
      </c>
    </row>
    <row r="11" spans="1:2" ht="12.75">
      <c r="A11" t="s">
        <v>1145</v>
      </c>
      <c r="B11">
        <v>0.10528596863751706</v>
      </c>
    </row>
    <row r="12" spans="1:2" ht="12.75">
      <c r="A12" t="s">
        <v>1146</v>
      </c>
      <c r="B12">
        <v>0.021100635597827426</v>
      </c>
    </row>
    <row r="13" spans="1:2" ht="12.75">
      <c r="A13" t="s">
        <v>1147</v>
      </c>
      <c r="B13">
        <v>0.04438032692672655</v>
      </c>
    </row>
    <row r="14" spans="1:2" ht="12.75">
      <c r="A14" t="s">
        <v>1148</v>
      </c>
      <c r="B14">
        <v>0.055770271488959515</v>
      </c>
    </row>
    <row r="15" spans="1:2" ht="12.75">
      <c r="A15" t="s">
        <v>1149</v>
      </c>
      <c r="B15">
        <v>0.04095161676514295</v>
      </c>
    </row>
    <row r="16" spans="1:2" ht="12.75">
      <c r="A16" t="s">
        <v>1150</v>
      </c>
      <c r="B16">
        <v>0.08134295877414026</v>
      </c>
    </row>
    <row r="17" spans="1:2" ht="12.75">
      <c r="A17" t="s">
        <v>1151</v>
      </c>
      <c r="B17">
        <v>0.016151226027725247</v>
      </c>
    </row>
    <row r="18" spans="1:2" ht="12.75">
      <c r="A18" t="s">
        <v>1154</v>
      </c>
      <c r="B18">
        <v>0.03285407909200766</v>
      </c>
    </row>
    <row r="19" spans="1:2" ht="12.75">
      <c r="A19" t="s">
        <v>1155</v>
      </c>
      <c r="B19">
        <v>0.051863248117875356</v>
      </c>
    </row>
    <row r="20" spans="1:2" ht="12.75">
      <c r="A20" t="s">
        <v>1156</v>
      </c>
      <c r="B20">
        <v>0.059132377645557045</v>
      </c>
    </row>
    <row r="21" spans="1:2" ht="12.75">
      <c r="A21" t="s">
        <v>1152</v>
      </c>
      <c r="B21">
        <v>0.11824981459542208</v>
      </c>
    </row>
    <row r="22" spans="1:2" ht="12.75">
      <c r="A22" t="s">
        <v>1157</v>
      </c>
      <c r="B22">
        <v>0.010547328106032402</v>
      </c>
    </row>
    <row r="23" spans="1:2" ht="12.75">
      <c r="A23" t="s">
        <v>1158</v>
      </c>
      <c r="B23">
        <v>0.013011989046777502</v>
      </c>
    </row>
    <row r="24" spans="1:2" ht="12.75">
      <c r="A24" t="s">
        <v>1159</v>
      </c>
      <c r="B24">
        <v>0.0231842944309163</v>
      </c>
    </row>
    <row r="25" spans="1:2" ht="12.75">
      <c r="A25" t="s">
        <v>1160</v>
      </c>
      <c r="B25">
        <v>0.0734471378423617</v>
      </c>
    </row>
    <row r="26" spans="1:2" ht="12.75">
      <c r="A26" t="s">
        <v>1161</v>
      </c>
      <c r="B26">
        <v>0.12405335255008036</v>
      </c>
    </row>
    <row r="27" spans="1:2" ht="12.75">
      <c r="A27" t="s">
        <v>1162</v>
      </c>
      <c r="B27">
        <v>0.009122869990172838</v>
      </c>
    </row>
    <row r="28" spans="1:2" ht="12.75">
      <c r="A28" t="s">
        <v>1163</v>
      </c>
      <c r="B28">
        <v>0.000397294286559713</v>
      </c>
    </row>
    <row r="29" spans="1:2" ht="12.75">
      <c r="A29" t="s">
        <v>1164</v>
      </c>
      <c r="B29">
        <v>0.0004879449244271455</v>
      </c>
    </row>
    <row r="30" spans="1:2" ht="12.75">
      <c r="A30" t="s">
        <v>1165</v>
      </c>
      <c r="B30">
        <v>0.0026168395756923438</v>
      </c>
    </row>
    <row r="31" spans="1:2" ht="12.75">
      <c r="A31" t="s">
        <v>1166</v>
      </c>
      <c r="B31">
        <v>0.0021119384521037913</v>
      </c>
    </row>
    <row r="32" spans="1:2" ht="12.75">
      <c r="A32" t="s">
        <v>1167</v>
      </c>
      <c r="B32">
        <v>3.701597945090835E-05</v>
      </c>
    </row>
    <row r="33" spans="1:2" ht="12.75">
      <c r="A33" t="s">
        <v>1168</v>
      </c>
      <c r="B33">
        <v>4.87812896877949E-05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1138</v>
      </c>
      <c r="B2">
        <v>0.0002497420779233858</v>
      </c>
    </row>
    <row r="3" spans="1:2" ht="12.75">
      <c r="A3" t="s">
        <v>1139</v>
      </c>
      <c r="B3">
        <v>0.0005943998142616335</v>
      </c>
    </row>
    <row r="4" spans="1:2" ht="12.75">
      <c r="A4" t="s">
        <v>1140</v>
      </c>
      <c r="B4">
        <v>0.000909338272541793</v>
      </c>
    </row>
    <row r="5" spans="1:2" ht="12.75">
      <c r="A5" t="s">
        <v>1141</v>
      </c>
      <c r="B5">
        <v>0.006668217353249031</v>
      </c>
    </row>
    <row r="6" spans="1:2" ht="12.75">
      <c r="A6" t="s">
        <v>1142</v>
      </c>
      <c r="B6">
        <v>0.0036342539451411082</v>
      </c>
    </row>
    <row r="7" spans="1:2" ht="12.75">
      <c r="A7" t="s">
        <v>1143</v>
      </c>
      <c r="B7">
        <v>0.0040870875796102735</v>
      </c>
    </row>
    <row r="8" spans="1:2" ht="12.75">
      <c r="A8" t="s">
        <v>1144</v>
      </c>
      <c r="B8">
        <v>0.009510850241332452</v>
      </c>
    </row>
    <row r="9" spans="1:2" ht="12.75">
      <c r="A9" t="s">
        <v>1145</v>
      </c>
      <c r="B9">
        <v>0.012699507148274327</v>
      </c>
    </row>
    <row r="10" spans="1:2" ht="12.75">
      <c r="A10" t="s">
        <v>1146</v>
      </c>
      <c r="B10">
        <v>0.13932002170721897</v>
      </c>
    </row>
    <row r="11" spans="1:2" ht="12.75">
      <c r="A11" t="s">
        <v>1147</v>
      </c>
      <c r="B11">
        <v>0.04643620589980281</v>
      </c>
    </row>
    <row r="12" spans="1:2" ht="12.75">
      <c r="A12" t="s">
        <v>1148</v>
      </c>
      <c r="B12">
        <v>0.02172361223517777</v>
      </c>
    </row>
    <row r="13" spans="1:2" ht="12.75">
      <c r="A13" t="s">
        <v>1149</v>
      </c>
      <c r="B13">
        <v>0.08308325984069781</v>
      </c>
    </row>
    <row r="14" spans="1:2" ht="12.75">
      <c r="A14" t="s">
        <v>1150</v>
      </c>
      <c r="B14">
        <v>0.005673331200219776</v>
      </c>
    </row>
    <row r="15" spans="1:2" ht="12.75">
      <c r="A15" t="s">
        <v>1151</v>
      </c>
      <c r="B15">
        <v>0.12343363386430414</v>
      </c>
    </row>
    <row r="16" spans="1:2" ht="12.75">
      <c r="A16" t="s">
        <v>1154</v>
      </c>
      <c r="B16">
        <v>0.0031844812875056407</v>
      </c>
    </row>
    <row r="17" spans="1:2" ht="12.75">
      <c r="A17" t="s">
        <v>1155</v>
      </c>
      <c r="B17">
        <v>0.013442794142636228</v>
      </c>
    </row>
    <row r="18" spans="1:2" ht="12.75">
      <c r="A18" t="s">
        <v>1156</v>
      </c>
      <c r="B18">
        <v>0.06980650309958306</v>
      </c>
    </row>
    <row r="19" spans="1:2" ht="12.75">
      <c r="A19" t="s">
        <v>1152</v>
      </c>
      <c r="B19">
        <v>0.009289137869707432</v>
      </c>
    </row>
    <row r="20" spans="1:2" ht="12.75">
      <c r="A20" t="s">
        <v>1157</v>
      </c>
      <c r="B20">
        <v>0.18238883703429642</v>
      </c>
    </row>
    <row r="21" spans="1:2" ht="12.75">
      <c r="A21" t="s">
        <v>1158</v>
      </c>
      <c r="B21">
        <v>0.004099390824422993</v>
      </c>
    </row>
    <row r="22" spans="1:2" ht="12.75">
      <c r="A22" t="s">
        <v>1159</v>
      </c>
      <c r="B22">
        <v>0.0071749280226446445</v>
      </c>
    </row>
    <row r="23" spans="1:2" ht="12.75">
      <c r="A23" t="s">
        <v>1160</v>
      </c>
      <c r="B23">
        <v>0.015353953989317035</v>
      </c>
    </row>
    <row r="24" spans="1:2" ht="12.75">
      <c r="A24" t="s">
        <v>1161</v>
      </c>
      <c r="B24">
        <v>0.019280887110391314</v>
      </c>
    </row>
    <row r="25" spans="1:2" ht="12.75">
      <c r="A25" t="s">
        <v>1162</v>
      </c>
      <c r="B25">
        <v>0.20391455353249535</v>
      </c>
    </row>
    <row r="26" spans="1:2" ht="12.75">
      <c r="A26" t="s">
        <v>1163</v>
      </c>
      <c r="B26">
        <v>0.003944005337959067</v>
      </c>
    </row>
    <row r="27" spans="1:2" ht="12.75">
      <c r="A27" t="s">
        <v>1164</v>
      </c>
      <c r="B27">
        <v>0.0002971959397350716</v>
      </c>
    </row>
    <row r="28" spans="1:2" ht="12.75">
      <c r="A28" t="s">
        <v>1165</v>
      </c>
      <c r="B28">
        <v>0.0005553115329967183</v>
      </c>
    </row>
    <row r="29" spans="1:2" ht="12.75">
      <c r="A29" t="s">
        <v>1166</v>
      </c>
      <c r="B29">
        <v>0.0007568175705787145</v>
      </c>
    </row>
    <row r="30" spans="1:2" ht="12.75">
      <c r="A30" t="s">
        <v>1169</v>
      </c>
      <c r="B30">
        <v>0.008377142475384593</v>
      </c>
    </row>
    <row r="31" spans="1:2" ht="12.75">
      <c r="A31" t="s">
        <v>1167</v>
      </c>
      <c r="B31">
        <v>2.4801781451714548E-05</v>
      </c>
    </row>
    <row r="32" spans="1:2" ht="12.75">
      <c r="A32" t="s">
        <v>1170</v>
      </c>
      <c r="B32">
        <v>8.57972691387033E-05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v>1999</v>
      </c>
      <c r="B2">
        <v>6.272301358424202E-06</v>
      </c>
    </row>
    <row r="3" spans="1:2" ht="12.75">
      <c r="A3">
        <v>2002</v>
      </c>
      <c r="B3">
        <v>1.1076208656663864E-05</v>
      </c>
    </row>
    <row r="4" spans="1:2" ht="12.75">
      <c r="A4">
        <v>2003</v>
      </c>
      <c r="B4">
        <v>0.00022805596062643654</v>
      </c>
    </row>
    <row r="5" spans="1:2" ht="12.75">
      <c r="A5">
        <v>2004</v>
      </c>
      <c r="B5">
        <v>0.0013592255528535964</v>
      </c>
    </row>
    <row r="6" spans="1:2" ht="12.75">
      <c r="A6">
        <v>2005</v>
      </c>
      <c r="B6">
        <v>0.0025498583470283612</v>
      </c>
    </row>
    <row r="7" spans="1:2" ht="12.75">
      <c r="A7">
        <v>2006</v>
      </c>
      <c r="B7">
        <v>0.0009533949437966437</v>
      </c>
    </row>
    <row r="8" spans="1:2" ht="12.75">
      <c r="A8">
        <v>2007</v>
      </c>
      <c r="B8">
        <v>0.0006795300885182686</v>
      </c>
    </row>
    <row r="9" spans="1:2" ht="12.75">
      <c r="A9">
        <v>2008</v>
      </c>
      <c r="B9">
        <v>0.0009653179755447524</v>
      </c>
    </row>
    <row r="10" spans="1:2" ht="12.75">
      <c r="A10">
        <v>2009</v>
      </c>
      <c r="B10">
        <v>0.0039219859815631435</v>
      </c>
    </row>
    <row r="11" spans="1:2" ht="12.75">
      <c r="A11">
        <v>2010</v>
      </c>
      <c r="B11">
        <v>0.008303187679562096</v>
      </c>
    </row>
    <row r="12" spans="1:2" ht="12.75">
      <c r="A12">
        <v>2011</v>
      </c>
      <c r="B12">
        <v>0.004350151493375302</v>
      </c>
    </row>
    <row r="13" spans="1:2" ht="12.75">
      <c r="A13">
        <v>2012</v>
      </c>
      <c r="B13">
        <v>0.0019220384974823852</v>
      </c>
    </row>
    <row r="14" spans="1:2" ht="12.75">
      <c r="A14">
        <v>2013</v>
      </c>
      <c r="B14">
        <v>0.012023312905148235</v>
      </c>
    </row>
    <row r="15" spans="1:2" ht="12.75">
      <c r="A15">
        <v>2014</v>
      </c>
      <c r="B15">
        <v>0.09833275748903056</v>
      </c>
    </row>
    <row r="16" spans="1:2" ht="12.75">
      <c r="A16">
        <v>2015</v>
      </c>
      <c r="B16">
        <v>0.7520439596356185</v>
      </c>
    </row>
    <row r="17" spans="1:2" ht="12.75">
      <c r="A17">
        <v>2016</v>
      </c>
      <c r="B17">
        <v>0.11103080290846958</v>
      </c>
    </row>
    <row r="18" spans="1:2" ht="12.75">
      <c r="A18">
        <v>2017</v>
      </c>
      <c r="B18">
        <v>0.0013190720313670148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1239</v>
      </c>
      <c r="C1" t="s">
        <v>1240</v>
      </c>
    </row>
    <row r="2" spans="1:3" ht="12.75">
      <c r="A2" t="s">
        <v>1174</v>
      </c>
      <c r="B2">
        <v>0.20317288940597653</v>
      </c>
      <c r="C2">
        <v>0.4805515929624346</v>
      </c>
    </row>
    <row r="3" spans="1:3" ht="12.75">
      <c r="A3" t="s">
        <v>1175</v>
      </c>
      <c r="B3">
        <v>0.3705931769064111</v>
      </c>
      <c r="C3">
        <v>0.32943414170233</v>
      </c>
    </row>
    <row r="4" spans="1:3" ht="12.75">
      <c r="A4" t="s">
        <v>1176</v>
      </c>
      <c r="B4">
        <v>0.26401208357848827</v>
      </c>
      <c r="C4">
        <v>0.14179743223965763</v>
      </c>
    </row>
    <row r="5" spans="1:3" ht="12.75">
      <c r="A5" t="s">
        <v>1177</v>
      </c>
      <c r="B5">
        <v>0.07787331686886442</v>
      </c>
      <c r="C5">
        <v>0.029291488349976226</v>
      </c>
    </row>
    <row r="6" spans="1:3" ht="12.75">
      <c r="A6" t="s">
        <v>1178</v>
      </c>
      <c r="B6">
        <v>0.08434853324025966</v>
      </c>
      <c r="C6">
        <v>0.01892534474560152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1179</v>
      </c>
      <c r="B2">
        <v>0.00147041206588114</v>
      </c>
    </row>
    <row r="3" spans="1:2" ht="12.75">
      <c r="A3" t="s">
        <v>1180</v>
      </c>
      <c r="B3">
        <v>0.005415903335634878</v>
      </c>
    </row>
    <row r="4" spans="1:2" ht="12.75">
      <c r="A4" t="s">
        <v>1181</v>
      </c>
      <c r="B4">
        <v>0.030777841532847298</v>
      </c>
    </row>
    <row r="5" spans="1:2" ht="12.75">
      <c r="A5" t="s">
        <v>1182</v>
      </c>
      <c r="B5">
        <v>0.5463853842467599</v>
      </c>
    </row>
    <row r="6" spans="1:2" ht="12.75">
      <c r="A6" t="s">
        <v>1183</v>
      </c>
      <c r="B6">
        <v>0.2266957311932874</v>
      </c>
    </row>
    <row r="7" spans="1:2" ht="12.75">
      <c r="A7" t="s">
        <v>1184</v>
      </c>
      <c r="B7">
        <v>0.14295091125648052</v>
      </c>
    </row>
    <row r="8" spans="1:2" ht="12.75">
      <c r="A8" t="s">
        <v>1185</v>
      </c>
      <c r="B8">
        <v>0.032310284978980336</v>
      </c>
    </row>
    <row r="9" spans="1:2" ht="12.75">
      <c r="A9" t="s">
        <v>1186</v>
      </c>
      <c r="B9">
        <v>0.009656782195071255</v>
      </c>
    </row>
    <row r="10" spans="1:2" ht="12.75">
      <c r="A10" t="s">
        <v>1187</v>
      </c>
      <c r="B10">
        <v>0.003158744514511914</v>
      </c>
    </row>
    <row r="11" spans="1:2" ht="12.75">
      <c r="A11" t="s">
        <v>1188</v>
      </c>
      <c r="B11">
        <v>0.0007344296560351559</v>
      </c>
    </row>
    <row r="12" spans="1:2" ht="12.75">
      <c r="A12" t="s">
        <v>1189</v>
      </c>
      <c r="B12">
        <v>0.0003873830455366455</v>
      </c>
    </row>
    <row r="13" spans="1:2" ht="12.75">
      <c r="A13" t="s">
        <v>1190</v>
      </c>
      <c r="B13">
        <v>4.834147342199129E-05</v>
      </c>
    </row>
    <row r="14" spans="1:2" ht="12.75">
      <c r="A14" t="s">
        <v>1191</v>
      </c>
      <c r="B14">
        <v>6.95178523324055E-06</v>
      </c>
    </row>
    <row r="15" spans="1:2" ht="12.75">
      <c r="A15" t="s">
        <v>1192</v>
      </c>
      <c r="B15">
        <v>8.987203183919939E-07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E10" sqref="E10"/>
    </sheetView>
  </sheetViews>
  <sheetFormatPr defaultColWidth="9.140625" defaultRowHeight="12.75" outlineLevelRow="1"/>
  <cols>
    <col min="1" max="1" width="13.28125" style="60" customWidth="1"/>
    <col min="2" max="2" width="60.7109375" style="60" customWidth="1"/>
    <col min="3" max="3" width="49.28125" style="60" customWidth="1"/>
    <col min="4" max="4" width="40.7109375" style="60" customWidth="1"/>
    <col min="5" max="5" width="6.7109375" style="60" customWidth="1"/>
    <col min="6" max="6" width="41.7109375" style="60" customWidth="1"/>
    <col min="7" max="7" width="41.7109375" style="57" customWidth="1"/>
    <col min="8" max="8" width="7.28125" style="60" customWidth="1"/>
    <col min="9" max="9" width="71.8515625" style="60" customWidth="1"/>
    <col min="10" max="11" width="47.7109375" style="60" customWidth="1"/>
    <col min="12" max="12" width="7.28125" style="60" customWidth="1"/>
    <col min="13" max="13" width="25.7109375" style="60" customWidth="1"/>
    <col min="14" max="14" width="25.7109375" style="57" customWidth="1"/>
    <col min="15" max="16384" width="8.8515625" style="99" customWidth="1"/>
  </cols>
  <sheetData>
    <row r="1" spans="1:13" ht="30.75">
      <c r="A1" s="56" t="s">
        <v>0</v>
      </c>
      <c r="B1" s="56"/>
      <c r="C1" s="57"/>
      <c r="D1" s="57"/>
      <c r="E1" s="57"/>
      <c r="F1" s="58"/>
      <c r="H1" s="57"/>
      <c r="I1" s="56"/>
      <c r="J1" s="57"/>
      <c r="K1" s="57"/>
      <c r="L1" s="57"/>
      <c r="M1" s="57"/>
    </row>
    <row r="2" spans="1:13" ht="15" thickBot="1">
      <c r="A2" s="57"/>
      <c r="B2" s="59"/>
      <c r="C2" s="59"/>
      <c r="D2" s="57"/>
      <c r="E2" s="57"/>
      <c r="F2" s="57"/>
      <c r="H2" s="57"/>
      <c r="L2" s="57"/>
      <c r="M2" s="57"/>
    </row>
    <row r="3" spans="1:13" ht="26.25" thickBot="1">
      <c r="A3" s="61"/>
      <c r="B3" s="62" t="s">
        <v>1</v>
      </c>
      <c r="C3" s="63" t="s">
        <v>2</v>
      </c>
      <c r="D3" s="61"/>
      <c r="E3" s="61"/>
      <c r="F3" s="64" t="s">
        <v>2205</v>
      </c>
      <c r="G3" s="65"/>
      <c r="H3" s="66"/>
      <c r="L3" s="57"/>
      <c r="M3" s="57"/>
    </row>
    <row r="4" spans="8:13" ht="15" thickBot="1">
      <c r="H4" s="57"/>
      <c r="L4" s="57"/>
      <c r="M4" s="57"/>
    </row>
    <row r="5" spans="1:13" ht="18">
      <c r="A5" s="67"/>
      <c r="B5" s="68" t="s">
        <v>3</v>
      </c>
      <c r="C5" s="67"/>
      <c r="E5" s="69"/>
      <c r="F5" s="69"/>
      <c r="H5" s="57"/>
      <c r="L5" s="57"/>
      <c r="M5" s="57"/>
    </row>
    <row r="6" spans="2:13" ht="14.25">
      <c r="B6" s="70" t="s">
        <v>4</v>
      </c>
      <c r="H6" s="57"/>
      <c r="L6" s="57"/>
      <c r="M6" s="57"/>
    </row>
    <row r="7" spans="2:13" ht="14.25">
      <c r="B7" s="71" t="s">
        <v>1845</v>
      </c>
      <c r="H7" s="57"/>
      <c r="L7" s="57"/>
      <c r="M7" s="57"/>
    </row>
    <row r="8" spans="2:13" ht="14.25">
      <c r="B8" s="71" t="s">
        <v>5</v>
      </c>
      <c r="H8" s="57"/>
      <c r="L8" s="57"/>
      <c r="M8" s="57"/>
    </row>
    <row r="9" spans="2:13" ht="14.25">
      <c r="B9" s="70" t="s">
        <v>1846</v>
      </c>
      <c r="H9" s="57"/>
      <c r="L9" s="57"/>
      <c r="M9" s="57"/>
    </row>
    <row r="10" spans="2:13" ht="14.25">
      <c r="B10" s="70" t="s">
        <v>376</v>
      </c>
      <c r="H10" s="57"/>
      <c r="L10" s="57"/>
      <c r="M10" s="57"/>
    </row>
    <row r="11" spans="2:13" ht="15" thickBot="1">
      <c r="B11" s="72" t="s">
        <v>385</v>
      </c>
      <c r="H11" s="57"/>
      <c r="L11" s="57"/>
      <c r="M11" s="57"/>
    </row>
    <row r="12" spans="2:13" ht="14.25">
      <c r="B12" s="73"/>
      <c r="H12" s="57"/>
      <c r="L12" s="57"/>
      <c r="M12" s="57"/>
    </row>
    <row r="13" spans="1:13" ht="36">
      <c r="A13" s="74" t="s">
        <v>6</v>
      </c>
      <c r="B13" s="74" t="s">
        <v>4</v>
      </c>
      <c r="C13" s="75"/>
      <c r="D13" s="75"/>
      <c r="E13" s="75"/>
      <c r="F13" s="75"/>
      <c r="G13" s="76"/>
      <c r="H13" s="57"/>
      <c r="L13" s="57"/>
      <c r="M13" s="57"/>
    </row>
    <row r="14" spans="1:13" ht="14.25">
      <c r="A14" s="60" t="s">
        <v>1847</v>
      </c>
      <c r="B14" s="77" t="s">
        <v>7</v>
      </c>
      <c r="C14" s="60" t="s">
        <v>8</v>
      </c>
      <c r="E14" s="69"/>
      <c r="F14" s="69"/>
      <c r="H14" s="57"/>
      <c r="L14" s="57"/>
      <c r="M14" s="57"/>
    </row>
    <row r="15" spans="1:13" ht="14.25">
      <c r="A15" s="60" t="s">
        <v>9</v>
      </c>
      <c r="B15" s="77" t="s">
        <v>10</v>
      </c>
      <c r="C15" s="60" t="s">
        <v>1848</v>
      </c>
      <c r="E15" s="69"/>
      <c r="F15" s="69"/>
      <c r="H15" s="57"/>
      <c r="L15" s="57"/>
      <c r="M15" s="57"/>
    </row>
    <row r="16" spans="1:13" ht="28.5">
      <c r="A16" s="60" t="s">
        <v>1849</v>
      </c>
      <c r="B16" s="77" t="s">
        <v>11</v>
      </c>
      <c r="C16" s="78" t="s">
        <v>12</v>
      </c>
      <c r="E16" s="69"/>
      <c r="F16" s="69"/>
      <c r="H16" s="57"/>
      <c r="L16" s="57"/>
      <c r="M16" s="57"/>
    </row>
    <row r="17" spans="1:13" ht="14.25">
      <c r="A17" s="60" t="s">
        <v>13</v>
      </c>
      <c r="B17" s="77" t="s">
        <v>14</v>
      </c>
      <c r="C17" s="79">
        <v>42886</v>
      </c>
      <c r="E17" s="69"/>
      <c r="F17" s="69"/>
      <c r="H17" s="57"/>
      <c r="L17" s="57"/>
      <c r="M17" s="57"/>
    </row>
    <row r="18" spans="1:13" ht="14.25" hidden="1" outlineLevel="1">
      <c r="A18" s="60" t="s">
        <v>15</v>
      </c>
      <c r="B18" s="80" t="s">
        <v>1850</v>
      </c>
      <c r="C18" s="78" t="s">
        <v>1851</v>
      </c>
      <c r="E18" s="69"/>
      <c r="F18" s="69"/>
      <c r="H18" s="57"/>
      <c r="L18" s="57"/>
      <c r="M18" s="57"/>
    </row>
    <row r="19" spans="1:13" ht="14.25" hidden="1" outlineLevel="1">
      <c r="A19" s="60" t="s">
        <v>16</v>
      </c>
      <c r="B19" s="80" t="s">
        <v>1852</v>
      </c>
      <c r="C19" s="60" t="s">
        <v>1853</v>
      </c>
      <c r="E19" s="69"/>
      <c r="F19" s="69"/>
      <c r="H19" s="57"/>
      <c r="L19" s="57"/>
      <c r="M19" s="57"/>
    </row>
    <row r="20" spans="1:13" ht="14.25" hidden="1" outlineLevel="1">
      <c r="A20" s="60" t="s">
        <v>1854</v>
      </c>
      <c r="B20" s="80"/>
      <c r="E20" s="69"/>
      <c r="F20" s="69"/>
      <c r="H20" s="57"/>
      <c r="L20" s="57"/>
      <c r="M20" s="57"/>
    </row>
    <row r="21" spans="1:13" ht="14.25" hidden="1" outlineLevel="1">
      <c r="A21" s="60" t="s">
        <v>17</v>
      </c>
      <c r="B21" s="80"/>
      <c r="E21" s="69"/>
      <c r="F21" s="69"/>
      <c r="H21" s="57"/>
      <c r="L21" s="57"/>
      <c r="M21" s="57"/>
    </row>
    <row r="22" spans="1:13" ht="14.25" hidden="1" outlineLevel="1">
      <c r="A22" s="60" t="s">
        <v>18</v>
      </c>
      <c r="B22" s="80"/>
      <c r="E22" s="69"/>
      <c r="F22" s="69"/>
      <c r="H22" s="57"/>
      <c r="L22" s="57"/>
      <c r="M22" s="57"/>
    </row>
    <row r="23" spans="1:13" ht="14.25" hidden="1" outlineLevel="1">
      <c r="A23" s="60" t="s">
        <v>1855</v>
      </c>
      <c r="B23" s="80"/>
      <c r="E23" s="69"/>
      <c r="F23" s="69"/>
      <c r="H23" s="57"/>
      <c r="L23" s="57"/>
      <c r="M23" s="57"/>
    </row>
    <row r="24" spans="1:13" ht="14.25" hidden="1" outlineLevel="1">
      <c r="A24" s="60" t="s">
        <v>1856</v>
      </c>
      <c r="B24" s="80"/>
      <c r="E24" s="69"/>
      <c r="F24" s="69"/>
      <c r="H24" s="57"/>
      <c r="L24" s="57"/>
      <c r="M24" s="57"/>
    </row>
    <row r="25" spans="1:13" ht="14.25" hidden="1" outlineLevel="1">
      <c r="A25" s="60" t="s">
        <v>1857</v>
      </c>
      <c r="B25" s="80"/>
      <c r="E25" s="69"/>
      <c r="F25" s="69"/>
      <c r="H25" s="57"/>
      <c r="L25" s="57"/>
      <c r="M25" s="57"/>
    </row>
    <row r="26" spans="1:13" ht="18" collapsed="1">
      <c r="A26" s="75"/>
      <c r="B26" s="74" t="s">
        <v>1845</v>
      </c>
      <c r="C26" s="75"/>
      <c r="D26" s="75"/>
      <c r="E26" s="75"/>
      <c r="F26" s="75"/>
      <c r="G26" s="76"/>
      <c r="H26" s="57"/>
      <c r="L26" s="57"/>
      <c r="M26" s="57"/>
    </row>
    <row r="27" spans="1:13" ht="14.25">
      <c r="A27" s="60" t="s">
        <v>19</v>
      </c>
      <c r="B27" s="81" t="s">
        <v>20</v>
      </c>
      <c r="C27" s="60" t="s">
        <v>21</v>
      </c>
      <c r="D27" s="82"/>
      <c r="E27" s="82"/>
      <c r="F27" s="82"/>
      <c r="H27" s="57"/>
      <c r="L27" s="57"/>
      <c r="M27" s="57"/>
    </row>
    <row r="28" spans="1:13" ht="14.25">
      <c r="A28" s="60" t="s">
        <v>22</v>
      </c>
      <c r="B28" s="81" t="s">
        <v>23</v>
      </c>
      <c r="C28" s="60" t="s">
        <v>21</v>
      </c>
      <c r="D28" s="82"/>
      <c r="E28" s="82"/>
      <c r="F28" s="82"/>
      <c r="H28" s="57"/>
      <c r="L28" s="57"/>
      <c r="M28" s="57"/>
    </row>
    <row r="29" spans="1:13" ht="14.25">
      <c r="A29" s="60" t="s">
        <v>1858</v>
      </c>
      <c r="B29" s="81" t="s">
        <v>24</v>
      </c>
      <c r="C29" s="78" t="s">
        <v>1859</v>
      </c>
      <c r="E29" s="82"/>
      <c r="F29" s="82"/>
      <c r="H29" s="57"/>
      <c r="L29" s="57"/>
      <c r="M29" s="57"/>
    </row>
    <row r="30" spans="1:13" ht="14.25" hidden="1" outlineLevel="1">
      <c r="A30" s="60" t="s">
        <v>25</v>
      </c>
      <c r="B30" s="81"/>
      <c r="E30" s="82"/>
      <c r="F30" s="82"/>
      <c r="H30" s="57"/>
      <c r="L30" s="57"/>
      <c r="M30" s="57"/>
    </row>
    <row r="31" spans="1:13" ht="14.25" hidden="1" outlineLevel="1">
      <c r="A31" s="60" t="s">
        <v>26</v>
      </c>
      <c r="B31" s="81"/>
      <c r="E31" s="82"/>
      <c r="F31" s="82"/>
      <c r="H31" s="57"/>
      <c r="L31" s="57"/>
      <c r="M31" s="57"/>
    </row>
    <row r="32" spans="1:13" ht="14.25" hidden="1" outlineLevel="1">
      <c r="A32" s="60" t="s">
        <v>27</v>
      </c>
      <c r="B32" s="81"/>
      <c r="E32" s="82"/>
      <c r="F32" s="82"/>
      <c r="H32" s="57"/>
      <c r="L32" s="57"/>
      <c r="M32" s="57"/>
    </row>
    <row r="33" spans="1:13" ht="14.25" hidden="1" outlineLevel="1">
      <c r="A33" s="60" t="s">
        <v>28</v>
      </c>
      <c r="B33" s="81"/>
      <c r="E33" s="82"/>
      <c r="F33" s="82"/>
      <c r="H33" s="57"/>
      <c r="L33" s="57"/>
      <c r="M33" s="57"/>
    </row>
    <row r="34" spans="1:13" ht="14.25" hidden="1" outlineLevel="1">
      <c r="A34" s="60" t="s">
        <v>29</v>
      </c>
      <c r="B34" s="81"/>
      <c r="E34" s="82"/>
      <c r="F34" s="82"/>
      <c r="H34" s="57"/>
      <c r="L34" s="57"/>
      <c r="M34" s="57"/>
    </row>
    <row r="35" spans="1:13" ht="14.25" hidden="1" outlineLevel="1">
      <c r="A35" s="60" t="s">
        <v>1860</v>
      </c>
      <c r="B35" s="83"/>
      <c r="E35" s="82"/>
      <c r="F35" s="82"/>
      <c r="H35" s="57"/>
      <c r="L35" s="57"/>
      <c r="M35" s="57"/>
    </row>
    <row r="36" spans="1:13" ht="18" collapsed="1">
      <c r="A36" s="74"/>
      <c r="B36" s="74" t="s">
        <v>5</v>
      </c>
      <c r="C36" s="74"/>
      <c r="D36" s="75"/>
      <c r="E36" s="75"/>
      <c r="F36" s="75"/>
      <c r="G36" s="76"/>
      <c r="H36" s="57"/>
      <c r="I36" s="84"/>
      <c r="L36" s="57"/>
      <c r="M36" s="57"/>
    </row>
    <row r="37" spans="1:13" ht="15" customHeight="1">
      <c r="A37" s="85"/>
      <c r="B37" s="86" t="s">
        <v>30</v>
      </c>
      <c r="C37" s="85" t="s">
        <v>49</v>
      </c>
      <c r="D37" s="85"/>
      <c r="E37" s="87"/>
      <c r="F37" s="88"/>
      <c r="G37" s="88"/>
      <c r="H37" s="57"/>
      <c r="L37" s="57"/>
      <c r="M37" s="57"/>
    </row>
    <row r="38" spans="1:13" ht="14.25" customHeight="1">
      <c r="A38" s="60" t="s">
        <v>31</v>
      </c>
      <c r="B38" s="82" t="s">
        <v>1861</v>
      </c>
      <c r="C38" s="89">
        <v>1354.7930041000088</v>
      </c>
      <c r="F38" s="82"/>
      <c r="H38" s="57"/>
      <c r="L38" s="57"/>
      <c r="M38" s="57"/>
    </row>
    <row r="39" spans="1:13" ht="15" customHeight="1">
      <c r="A39" s="60" t="s">
        <v>32</v>
      </c>
      <c r="B39" s="82" t="s">
        <v>33</v>
      </c>
      <c r="C39" s="89">
        <v>1000</v>
      </c>
      <c r="F39" s="82"/>
      <c r="H39" s="57"/>
      <c r="L39" s="57"/>
      <c r="M39" s="57"/>
    </row>
    <row r="40" spans="1:13" ht="14.25" customHeight="1" hidden="1" outlineLevel="1">
      <c r="A40" s="60" t="s">
        <v>34</v>
      </c>
      <c r="B40" s="90" t="s">
        <v>35</v>
      </c>
      <c r="C40" s="89">
        <v>1514.5956275600481</v>
      </c>
      <c r="F40" s="82"/>
      <c r="H40" s="57"/>
      <c r="L40" s="57"/>
      <c r="M40" s="57"/>
    </row>
    <row r="41" spans="1:13" ht="14.25" customHeight="1" hidden="1" outlineLevel="1">
      <c r="A41" s="60" t="s">
        <v>36</v>
      </c>
      <c r="B41" s="90" t="s">
        <v>37</v>
      </c>
      <c r="C41" s="89">
        <v>1004.847261267946</v>
      </c>
      <c r="F41" s="82"/>
      <c r="H41" s="57"/>
      <c r="L41" s="57"/>
      <c r="M41" s="57"/>
    </row>
    <row r="42" spans="1:13" ht="13.5" customHeight="1" hidden="1" outlineLevel="1">
      <c r="A42" s="60" t="s">
        <v>38</v>
      </c>
      <c r="B42" s="82"/>
      <c r="F42" s="82"/>
      <c r="H42" s="57"/>
      <c r="L42" s="57"/>
      <c r="M42" s="57"/>
    </row>
    <row r="43" spans="1:13" ht="13.5" customHeight="1" hidden="1" outlineLevel="1">
      <c r="A43" s="60" t="s">
        <v>1862</v>
      </c>
      <c r="B43" s="82"/>
      <c r="F43" s="82"/>
      <c r="H43" s="57"/>
      <c r="L43" s="57"/>
      <c r="M43" s="57"/>
    </row>
    <row r="44" spans="1:13" ht="15" customHeight="1" collapsed="1">
      <c r="A44" s="85"/>
      <c r="B44" s="86" t="s">
        <v>1863</v>
      </c>
      <c r="C44" s="91" t="s">
        <v>1864</v>
      </c>
      <c r="D44" s="85" t="s">
        <v>39</v>
      </c>
      <c r="E44" s="87"/>
      <c r="F44" s="88" t="s">
        <v>40</v>
      </c>
      <c r="G44" s="88" t="s">
        <v>41</v>
      </c>
      <c r="H44" s="57"/>
      <c r="L44" s="57"/>
      <c r="M44" s="57"/>
    </row>
    <row r="45" spans="1:13" ht="15" customHeight="1">
      <c r="A45" s="60" t="s">
        <v>42</v>
      </c>
      <c r="B45" s="92" t="s">
        <v>43</v>
      </c>
      <c r="C45" s="93">
        <v>0.05</v>
      </c>
      <c r="D45" s="93">
        <v>0.35479300409999515</v>
      </c>
      <c r="F45" s="93">
        <v>0.05</v>
      </c>
      <c r="G45" s="93" t="s">
        <v>44</v>
      </c>
      <c r="H45" s="57"/>
      <c r="L45" s="57"/>
      <c r="M45" s="57"/>
    </row>
    <row r="46" spans="1:13" ht="15" customHeight="1" hidden="1" outlineLevel="1">
      <c r="A46" s="60" t="s">
        <v>45</v>
      </c>
      <c r="B46" s="80" t="s">
        <v>1865</v>
      </c>
      <c r="G46" s="60"/>
      <c r="H46" s="57"/>
      <c r="L46" s="57"/>
      <c r="M46" s="57"/>
    </row>
    <row r="47" spans="1:13" ht="15" customHeight="1" hidden="1" outlineLevel="1">
      <c r="A47" s="60" t="s">
        <v>46</v>
      </c>
      <c r="B47" s="80" t="s">
        <v>1866</v>
      </c>
      <c r="G47" s="60"/>
      <c r="H47" s="57"/>
      <c r="L47" s="57"/>
      <c r="M47" s="57"/>
    </row>
    <row r="48" spans="1:13" ht="15" customHeight="1" hidden="1" outlineLevel="1">
      <c r="A48" s="60" t="s">
        <v>47</v>
      </c>
      <c r="B48" s="80"/>
      <c r="G48" s="60"/>
      <c r="H48" s="57"/>
      <c r="L48" s="57"/>
      <c r="M48" s="57"/>
    </row>
    <row r="49" spans="1:13" ht="15" customHeight="1" hidden="1" outlineLevel="1">
      <c r="A49" s="60" t="s">
        <v>48</v>
      </c>
      <c r="B49" s="80"/>
      <c r="G49" s="60"/>
      <c r="H49" s="57"/>
      <c r="L49" s="57"/>
      <c r="M49" s="57"/>
    </row>
    <row r="50" spans="1:13" ht="15" customHeight="1" hidden="1" outlineLevel="1">
      <c r="A50" s="60" t="s">
        <v>1867</v>
      </c>
      <c r="B50" s="80"/>
      <c r="G50" s="60"/>
      <c r="H50" s="57"/>
      <c r="L50" s="57"/>
      <c r="M50" s="57"/>
    </row>
    <row r="51" spans="1:13" ht="15" customHeight="1" hidden="1" outlineLevel="1">
      <c r="A51" s="60" t="s">
        <v>1868</v>
      </c>
      <c r="B51" s="80"/>
      <c r="G51" s="60"/>
      <c r="H51" s="57"/>
      <c r="L51" s="57"/>
      <c r="M51" s="57"/>
    </row>
    <row r="52" spans="1:13" ht="15" customHeight="1" collapsed="1">
      <c r="A52" s="85"/>
      <c r="B52" s="86" t="s">
        <v>1869</v>
      </c>
      <c r="C52" s="85" t="s">
        <v>49</v>
      </c>
      <c r="D52" s="85"/>
      <c r="E52" s="87"/>
      <c r="F52" s="88" t="s">
        <v>266</v>
      </c>
      <c r="G52" s="88"/>
      <c r="H52" s="57"/>
      <c r="L52" s="57"/>
      <c r="M52" s="57"/>
    </row>
    <row r="53" spans="1:13" ht="15" customHeight="1">
      <c r="A53" s="60" t="s">
        <v>50</v>
      </c>
      <c r="B53" s="82" t="s">
        <v>51</v>
      </c>
      <c r="C53" s="89">
        <v>1354.7930040999952</v>
      </c>
      <c r="E53" s="94"/>
      <c r="F53" s="95">
        <v>0.9963229697572173</v>
      </c>
      <c r="G53" s="96"/>
      <c r="H53" s="57"/>
      <c r="L53" s="57"/>
      <c r="M53" s="57"/>
    </row>
    <row r="54" spans="1:13" ht="14.25">
      <c r="A54" s="60" t="s">
        <v>52</v>
      </c>
      <c r="B54" s="82" t="s">
        <v>53</v>
      </c>
      <c r="C54" s="89" t="s">
        <v>54</v>
      </c>
      <c r="E54" s="94"/>
      <c r="F54" s="95" t="s">
        <v>55</v>
      </c>
      <c r="G54" s="96"/>
      <c r="H54" s="57"/>
      <c r="L54" s="57"/>
      <c r="M54" s="57"/>
    </row>
    <row r="55" spans="1:13" ht="14.25">
      <c r="A55" s="60" t="s">
        <v>56</v>
      </c>
      <c r="B55" s="82" t="s">
        <v>57</v>
      </c>
      <c r="C55" s="89" t="s">
        <v>54</v>
      </c>
      <c r="E55" s="94"/>
      <c r="F55" s="95" t="s">
        <v>55</v>
      </c>
      <c r="G55" s="96"/>
      <c r="H55" s="57"/>
      <c r="L55" s="57"/>
      <c r="M55" s="57"/>
    </row>
    <row r="56" spans="1:13" ht="14.25">
      <c r="A56" s="60" t="s">
        <v>58</v>
      </c>
      <c r="B56" s="82" t="s">
        <v>59</v>
      </c>
      <c r="C56" s="89">
        <v>5</v>
      </c>
      <c r="E56" s="94"/>
      <c r="F56" s="95">
        <v>0.0036770302427826837</v>
      </c>
      <c r="G56" s="96"/>
      <c r="H56" s="57"/>
      <c r="L56" s="57"/>
      <c r="M56" s="57"/>
    </row>
    <row r="57" spans="1:13" ht="14.25">
      <c r="A57" s="60" t="s">
        <v>60</v>
      </c>
      <c r="B57" s="60" t="s">
        <v>61</v>
      </c>
      <c r="C57" s="89">
        <v>0</v>
      </c>
      <c r="E57" s="94"/>
      <c r="F57" s="95" t="s">
        <v>55</v>
      </c>
      <c r="G57" s="96"/>
      <c r="H57" s="57"/>
      <c r="L57" s="57"/>
      <c r="M57" s="57"/>
    </row>
    <row r="58" spans="1:13" ht="14.25">
      <c r="A58" s="60" t="s">
        <v>62</v>
      </c>
      <c r="B58" s="97" t="s">
        <v>63</v>
      </c>
      <c r="C58" s="89">
        <v>1359.7930040999952</v>
      </c>
      <c r="D58" s="94"/>
      <c r="E58" s="94"/>
      <c r="F58" s="95" t="s">
        <v>64</v>
      </c>
      <c r="G58" s="96"/>
      <c r="H58" s="57"/>
      <c r="L58" s="57"/>
      <c r="M58" s="57"/>
    </row>
    <row r="59" spans="1:13" ht="14.25" hidden="1" outlineLevel="1">
      <c r="A59" s="60" t="s">
        <v>65</v>
      </c>
      <c r="B59" s="98" t="s">
        <v>151</v>
      </c>
      <c r="E59" s="94"/>
      <c r="F59" s="96"/>
      <c r="G59" s="96"/>
      <c r="H59" s="57"/>
      <c r="L59" s="57"/>
      <c r="M59" s="57"/>
    </row>
    <row r="60" spans="1:13" ht="14.25" hidden="1" outlineLevel="1">
      <c r="A60" s="60" t="s">
        <v>66</v>
      </c>
      <c r="B60" s="98" t="s">
        <v>151</v>
      </c>
      <c r="E60" s="94"/>
      <c r="F60" s="96"/>
      <c r="G60" s="96"/>
      <c r="H60" s="57"/>
      <c r="L60" s="57"/>
      <c r="M60" s="57"/>
    </row>
    <row r="61" spans="1:13" ht="14.25" hidden="1" outlineLevel="1">
      <c r="A61" s="60" t="s">
        <v>67</v>
      </c>
      <c r="B61" s="98" t="s">
        <v>151</v>
      </c>
      <c r="E61" s="94"/>
      <c r="F61" s="96"/>
      <c r="G61" s="96"/>
      <c r="H61" s="57"/>
      <c r="L61" s="57"/>
      <c r="M61" s="57"/>
    </row>
    <row r="62" spans="1:13" ht="14.25" hidden="1" outlineLevel="1">
      <c r="A62" s="60" t="s">
        <v>68</v>
      </c>
      <c r="B62" s="98" t="s">
        <v>151</v>
      </c>
      <c r="E62" s="94"/>
      <c r="F62" s="96"/>
      <c r="G62" s="96"/>
      <c r="H62" s="57"/>
      <c r="L62" s="57"/>
      <c r="M62" s="57"/>
    </row>
    <row r="63" spans="1:13" ht="14.25" hidden="1" outlineLevel="1">
      <c r="A63" s="60" t="s">
        <v>69</v>
      </c>
      <c r="B63" s="98" t="s">
        <v>151</v>
      </c>
      <c r="E63" s="94"/>
      <c r="F63" s="96"/>
      <c r="G63" s="96"/>
      <c r="H63" s="57"/>
      <c r="L63" s="57"/>
      <c r="M63" s="57"/>
    </row>
    <row r="64" spans="1:13" ht="14.25" hidden="1" outlineLevel="1">
      <c r="A64" s="60" t="s">
        <v>70</v>
      </c>
      <c r="B64" s="98" t="s">
        <v>151</v>
      </c>
      <c r="C64" s="99"/>
      <c r="D64" s="99"/>
      <c r="E64" s="99"/>
      <c r="F64" s="96"/>
      <c r="G64" s="100"/>
      <c r="H64" s="57"/>
      <c r="L64" s="57"/>
      <c r="M64" s="57"/>
    </row>
    <row r="65" spans="1:13" ht="15" customHeight="1" collapsed="1">
      <c r="A65" s="85"/>
      <c r="B65" s="86" t="s">
        <v>71</v>
      </c>
      <c r="C65" s="91" t="s">
        <v>1870</v>
      </c>
      <c r="D65" s="91" t="s">
        <v>1871</v>
      </c>
      <c r="E65" s="87"/>
      <c r="F65" s="88" t="s">
        <v>72</v>
      </c>
      <c r="G65" s="101" t="s">
        <v>73</v>
      </c>
      <c r="H65" s="57"/>
      <c r="L65" s="57"/>
      <c r="M65" s="57"/>
    </row>
    <row r="66" spans="1:13" ht="14.25">
      <c r="A66" s="60" t="s">
        <v>74</v>
      </c>
      <c r="B66" s="82" t="s">
        <v>75</v>
      </c>
      <c r="C66" s="102">
        <v>8.035857483846517</v>
      </c>
      <c r="D66" s="102" t="s">
        <v>44</v>
      </c>
      <c r="E66" s="77"/>
      <c r="F66" s="103"/>
      <c r="G66" s="58"/>
      <c r="H66" s="57"/>
      <c r="L66" s="57"/>
      <c r="M66" s="57"/>
    </row>
    <row r="67" spans="2:13" ht="13.5" customHeight="1">
      <c r="B67" s="82"/>
      <c r="E67" s="77"/>
      <c r="F67" s="103"/>
      <c r="G67" s="58"/>
      <c r="H67" s="57"/>
      <c r="L67" s="57"/>
      <c r="M67" s="57"/>
    </row>
    <row r="68" spans="2:13" ht="14.25">
      <c r="B68" s="82" t="s">
        <v>76</v>
      </c>
      <c r="C68" s="77"/>
      <c r="D68" s="77"/>
      <c r="E68" s="77"/>
      <c r="F68" s="58"/>
      <c r="G68" s="58"/>
      <c r="H68" s="57"/>
      <c r="L68" s="57"/>
      <c r="M68" s="57"/>
    </row>
    <row r="69" spans="2:13" ht="14.25">
      <c r="B69" s="82" t="s">
        <v>77</v>
      </c>
      <c r="E69" s="77"/>
      <c r="F69" s="58"/>
      <c r="G69" s="58"/>
      <c r="H69" s="57"/>
      <c r="L69" s="57"/>
      <c r="M69" s="57"/>
    </row>
    <row r="70" spans="1:13" ht="14.25">
      <c r="A70" s="60" t="s">
        <v>78</v>
      </c>
      <c r="B70" s="104" t="s">
        <v>106</v>
      </c>
      <c r="C70" s="89">
        <v>4.41897163</v>
      </c>
      <c r="D70" s="89" t="s">
        <v>44</v>
      </c>
      <c r="E70" s="104"/>
      <c r="F70" s="96">
        <f aca="true" t="shared" si="0" ref="F70:F76">IF($C$77=0,"",IF(C70="[for completion]","",C70/$C$77))</f>
        <v>0.003261731952133577</v>
      </c>
      <c r="G70" s="96"/>
      <c r="H70" s="57"/>
      <c r="L70" s="57"/>
      <c r="M70" s="57"/>
    </row>
    <row r="71" spans="1:13" ht="14.25">
      <c r="A71" s="60" t="s">
        <v>79</v>
      </c>
      <c r="B71" s="104" t="s">
        <v>108</v>
      </c>
      <c r="C71" s="89">
        <v>12.827951240000004</v>
      </c>
      <c r="D71" s="89" t="s">
        <v>44</v>
      </c>
      <c r="E71" s="104"/>
      <c r="F71" s="96">
        <f t="shared" si="0"/>
        <v>0.009468569147595899</v>
      </c>
      <c r="G71" s="96"/>
      <c r="H71" s="57"/>
      <c r="L71" s="57"/>
      <c r="M71" s="57"/>
    </row>
    <row r="72" spans="1:13" ht="14.25">
      <c r="A72" s="60" t="s">
        <v>80</v>
      </c>
      <c r="B72" s="104" t="s">
        <v>110</v>
      </c>
      <c r="C72" s="89">
        <v>16.37301005000001</v>
      </c>
      <c r="D72" s="89" t="s">
        <v>44</v>
      </c>
      <c r="E72" s="104"/>
      <c r="F72" s="96">
        <f t="shared" si="0"/>
        <v>0.012085248447881348</v>
      </c>
      <c r="G72" s="96"/>
      <c r="H72" s="57"/>
      <c r="L72" s="57"/>
      <c r="M72" s="57"/>
    </row>
    <row r="73" spans="1:13" ht="14.25">
      <c r="A73" s="60" t="s">
        <v>81</v>
      </c>
      <c r="B73" s="104" t="s">
        <v>112</v>
      </c>
      <c r="C73" s="89">
        <v>88.92890523000001</v>
      </c>
      <c r="D73" s="89" t="s">
        <v>44</v>
      </c>
      <c r="E73" s="104"/>
      <c r="F73" s="96">
        <f t="shared" si="0"/>
        <v>0.06564021585650004</v>
      </c>
      <c r="G73" s="96"/>
      <c r="H73" s="57"/>
      <c r="L73" s="57"/>
      <c r="M73" s="57"/>
    </row>
    <row r="74" spans="1:13" ht="14.25">
      <c r="A74" s="60" t="s">
        <v>82</v>
      </c>
      <c r="B74" s="104" t="s">
        <v>114</v>
      </c>
      <c r="C74" s="89">
        <v>199.5888735700003</v>
      </c>
      <c r="D74" s="89" t="s">
        <v>44</v>
      </c>
      <c r="E74" s="104"/>
      <c r="F74" s="96">
        <f t="shared" si="0"/>
        <v>0.1473205670283108</v>
      </c>
      <c r="G74" s="96"/>
      <c r="H74" s="57"/>
      <c r="L74" s="57"/>
      <c r="M74" s="57"/>
    </row>
    <row r="75" spans="1:13" ht="14.25">
      <c r="A75" s="60" t="s">
        <v>83</v>
      </c>
      <c r="B75" s="104" t="s">
        <v>116</v>
      </c>
      <c r="C75" s="89">
        <v>680.3770860699976</v>
      </c>
      <c r="D75" s="89" t="s">
        <v>44</v>
      </c>
      <c r="E75" s="104"/>
      <c r="F75" s="96">
        <f t="shared" si="0"/>
        <v>0.502200029090037</v>
      </c>
      <c r="G75" s="96"/>
      <c r="H75" s="57"/>
      <c r="L75" s="57"/>
      <c r="M75" s="57"/>
    </row>
    <row r="76" spans="1:13" ht="14.25" customHeight="1">
      <c r="A76" s="60" t="s">
        <v>84</v>
      </c>
      <c r="B76" s="104" t="s">
        <v>117</v>
      </c>
      <c r="C76" s="89">
        <v>352.2782063100001</v>
      </c>
      <c r="D76" s="89" t="s">
        <v>44</v>
      </c>
      <c r="E76" s="104"/>
      <c r="F76" s="96">
        <f t="shared" si="0"/>
        <v>0.2600236384775414</v>
      </c>
      <c r="G76" s="96"/>
      <c r="H76" s="57"/>
      <c r="L76" s="57"/>
      <c r="M76" s="57"/>
    </row>
    <row r="77" spans="1:13" ht="14.25" customHeight="1">
      <c r="A77" s="60" t="s">
        <v>1872</v>
      </c>
      <c r="B77" s="105" t="s">
        <v>63</v>
      </c>
      <c r="C77" s="89">
        <v>1354.793004099998</v>
      </c>
      <c r="D77" s="89" t="s">
        <v>86</v>
      </c>
      <c r="E77" s="82"/>
      <c r="F77" s="100">
        <f>SUM(F70:F76)</f>
        <v>1</v>
      </c>
      <c r="G77" s="100">
        <f>SUM(G70:G76)</f>
        <v>0</v>
      </c>
      <c r="H77" s="57"/>
      <c r="L77" s="57"/>
      <c r="M77" s="57"/>
    </row>
    <row r="78" spans="1:13" ht="14.25" customHeight="1" hidden="1" outlineLevel="1">
      <c r="A78" s="60" t="s">
        <v>1873</v>
      </c>
      <c r="B78" s="106" t="s">
        <v>88</v>
      </c>
      <c r="C78" s="94"/>
      <c r="D78" s="94"/>
      <c r="E78" s="82"/>
      <c r="F78" s="96"/>
      <c r="G78" s="96"/>
      <c r="H78" s="57"/>
      <c r="L78" s="57"/>
      <c r="M78" s="57"/>
    </row>
    <row r="79" spans="1:13" ht="14.25" customHeight="1" hidden="1" outlineLevel="1">
      <c r="A79" s="60" t="s">
        <v>1874</v>
      </c>
      <c r="B79" s="106" t="s">
        <v>90</v>
      </c>
      <c r="C79" s="94"/>
      <c r="D79" s="94"/>
      <c r="E79" s="82"/>
      <c r="F79" s="96"/>
      <c r="G79" s="96"/>
      <c r="H79" s="57"/>
      <c r="L79" s="57"/>
      <c r="M79" s="57"/>
    </row>
    <row r="80" spans="1:13" ht="14.25" customHeight="1" hidden="1" outlineLevel="1">
      <c r="A80" s="60" t="s">
        <v>1875</v>
      </c>
      <c r="B80" s="106" t="s">
        <v>1876</v>
      </c>
      <c r="C80" s="94"/>
      <c r="D80" s="94"/>
      <c r="E80" s="82"/>
      <c r="F80" s="96"/>
      <c r="G80" s="96"/>
      <c r="H80" s="57"/>
      <c r="L80" s="57"/>
      <c r="M80" s="57"/>
    </row>
    <row r="81" spans="1:13" ht="14.25" customHeight="1" hidden="1" outlineLevel="1">
      <c r="A81" s="60" t="s">
        <v>1877</v>
      </c>
      <c r="B81" s="106" t="s">
        <v>93</v>
      </c>
      <c r="C81" s="94"/>
      <c r="D81" s="94"/>
      <c r="E81" s="82"/>
      <c r="F81" s="96"/>
      <c r="G81" s="96"/>
      <c r="H81" s="57"/>
      <c r="L81" s="57"/>
      <c r="M81" s="57"/>
    </row>
    <row r="82" spans="1:13" ht="14.25" customHeight="1" hidden="1" outlineLevel="1">
      <c r="A82" s="60" t="s">
        <v>1878</v>
      </c>
      <c r="B82" s="106" t="s">
        <v>1879</v>
      </c>
      <c r="C82" s="94"/>
      <c r="D82" s="94"/>
      <c r="E82" s="82"/>
      <c r="F82" s="96"/>
      <c r="G82" s="96"/>
      <c r="H82" s="57"/>
      <c r="L82" s="57"/>
      <c r="M82" s="57"/>
    </row>
    <row r="83" spans="1:13" ht="14.25" customHeight="1" hidden="1" outlineLevel="1">
      <c r="A83" s="60" t="s">
        <v>1880</v>
      </c>
      <c r="B83" s="106"/>
      <c r="C83" s="94"/>
      <c r="D83" s="94"/>
      <c r="E83" s="82"/>
      <c r="F83" s="96"/>
      <c r="G83" s="96"/>
      <c r="H83" s="57"/>
      <c r="L83" s="57"/>
      <c r="M83" s="57"/>
    </row>
    <row r="84" spans="1:13" ht="14.25" customHeight="1" hidden="1" outlineLevel="1">
      <c r="A84" s="60" t="s">
        <v>1881</v>
      </c>
      <c r="B84" s="106"/>
      <c r="C84" s="94"/>
      <c r="D84" s="94"/>
      <c r="E84" s="82"/>
      <c r="F84" s="96"/>
      <c r="G84" s="96"/>
      <c r="H84" s="57"/>
      <c r="L84" s="57"/>
      <c r="M84" s="57"/>
    </row>
    <row r="85" spans="1:13" ht="14.25" customHeight="1" hidden="1" outlineLevel="1">
      <c r="A85" s="60" t="s">
        <v>1882</v>
      </c>
      <c r="B85" s="106"/>
      <c r="C85" s="94"/>
      <c r="D85" s="94"/>
      <c r="E85" s="82"/>
      <c r="F85" s="96"/>
      <c r="G85" s="96"/>
      <c r="H85" s="57"/>
      <c r="L85" s="57"/>
      <c r="M85" s="57"/>
    </row>
    <row r="86" spans="1:13" ht="14.25" customHeight="1" hidden="1" outlineLevel="1">
      <c r="A86" s="60" t="s">
        <v>1883</v>
      </c>
      <c r="B86" s="105"/>
      <c r="C86" s="94"/>
      <c r="D86" s="94"/>
      <c r="E86" s="82"/>
      <c r="F86" s="96"/>
      <c r="G86" s="96"/>
      <c r="H86" s="57"/>
      <c r="L86" s="57"/>
      <c r="M86" s="57"/>
    </row>
    <row r="87" spans="1:13" ht="14.25" hidden="1" outlineLevel="1">
      <c r="A87" s="60" t="s">
        <v>1884</v>
      </c>
      <c r="B87" s="106"/>
      <c r="C87" s="94"/>
      <c r="D87" s="94"/>
      <c r="E87" s="82"/>
      <c r="F87" s="96"/>
      <c r="G87" s="96"/>
      <c r="H87" s="57"/>
      <c r="L87" s="57"/>
      <c r="M87" s="57"/>
    </row>
    <row r="88" spans="1:13" ht="15" customHeight="1" collapsed="1">
      <c r="A88" s="85"/>
      <c r="B88" s="86" t="s">
        <v>99</v>
      </c>
      <c r="C88" s="91" t="s">
        <v>1885</v>
      </c>
      <c r="D88" s="91" t="s">
        <v>100</v>
      </c>
      <c r="E88" s="87"/>
      <c r="F88" s="88" t="s">
        <v>1886</v>
      </c>
      <c r="G88" s="85" t="s">
        <v>101</v>
      </c>
      <c r="H88" s="57"/>
      <c r="L88" s="57"/>
      <c r="M88" s="57"/>
    </row>
    <row r="89" spans="1:13" ht="14.25">
      <c r="A89" s="60" t="s">
        <v>102</v>
      </c>
      <c r="B89" s="82" t="s">
        <v>75</v>
      </c>
      <c r="C89" s="89">
        <v>6.861643835616438</v>
      </c>
      <c r="D89" s="89">
        <v>7.861643835616438</v>
      </c>
      <c r="E89" s="77"/>
      <c r="F89" s="103"/>
      <c r="G89" s="58"/>
      <c r="H89" s="57"/>
      <c r="L89" s="57"/>
      <c r="M89" s="57"/>
    </row>
    <row r="90" spans="2:13" ht="14.25">
      <c r="B90" s="82"/>
      <c r="E90" s="77"/>
      <c r="F90" s="103"/>
      <c r="G90" s="58"/>
      <c r="H90" s="57"/>
      <c r="L90" s="57"/>
      <c r="M90" s="57"/>
    </row>
    <row r="91" spans="2:13" ht="14.25">
      <c r="B91" s="82" t="s">
        <v>103</v>
      </c>
      <c r="C91" s="77"/>
      <c r="D91" s="77"/>
      <c r="E91" s="77"/>
      <c r="F91" s="58"/>
      <c r="G91" s="58"/>
      <c r="H91" s="57"/>
      <c r="L91" s="57"/>
      <c r="M91" s="57"/>
    </row>
    <row r="92" spans="1:13" ht="14.25">
      <c r="A92" s="60" t="s">
        <v>104</v>
      </c>
      <c r="B92" s="82" t="s">
        <v>77</v>
      </c>
      <c r="E92" s="77"/>
      <c r="F92" s="58"/>
      <c r="G92" s="58"/>
      <c r="H92" s="57"/>
      <c r="L92" s="57"/>
      <c r="M92" s="57"/>
    </row>
    <row r="93" spans="1:13" ht="14.25">
      <c r="A93" s="60" t="s">
        <v>105</v>
      </c>
      <c r="B93" s="104" t="s">
        <v>106</v>
      </c>
      <c r="C93" s="60">
        <v>0</v>
      </c>
      <c r="D93" s="60">
        <v>0</v>
      </c>
      <c r="E93" s="104"/>
      <c r="F93" s="96">
        <f>IF($C$100=0,"",IF(C93="[for completion]","",C93/$C$100))</f>
        <v>0</v>
      </c>
      <c r="G93" s="96">
        <f>IF($D$100=0,"",IF(D93="[Mark as ND1 if not relevant]","",D93/$D$100))</f>
        <v>0</v>
      </c>
      <c r="H93" s="57"/>
      <c r="L93" s="57"/>
      <c r="M93" s="57"/>
    </row>
    <row r="94" spans="1:13" ht="14.25">
      <c r="A94" s="60" t="s">
        <v>107</v>
      </c>
      <c r="B94" s="104" t="s">
        <v>108</v>
      </c>
      <c r="C94" s="60">
        <v>0</v>
      </c>
      <c r="D94" s="60">
        <v>0</v>
      </c>
      <c r="E94" s="104"/>
      <c r="F94" s="96">
        <f aca="true" t="shared" si="1" ref="F94:F110">IF($C$100=0,"",IF(C94="[for completion]","",C94/$C$100))</f>
        <v>0</v>
      </c>
      <c r="G94" s="96">
        <f aca="true" t="shared" si="2" ref="G94:G99">IF($D$100=0,"",IF(D94="[Mark as ND1 if not relevant]","",D94/$D$100))</f>
        <v>0</v>
      </c>
      <c r="H94" s="57"/>
      <c r="L94" s="57"/>
      <c r="M94" s="57"/>
    </row>
    <row r="95" spans="1:13" ht="14.25">
      <c r="A95" s="60" t="s">
        <v>109</v>
      </c>
      <c r="B95" s="104" t="s">
        <v>110</v>
      </c>
      <c r="C95" s="60">
        <v>0</v>
      </c>
      <c r="D95" s="60">
        <v>0</v>
      </c>
      <c r="E95" s="104"/>
      <c r="F95" s="96">
        <f t="shared" si="1"/>
        <v>0</v>
      </c>
      <c r="G95" s="96">
        <f t="shared" si="2"/>
        <v>0</v>
      </c>
      <c r="H95" s="57"/>
      <c r="L95" s="57"/>
      <c r="M95" s="57"/>
    </row>
    <row r="96" spans="1:13" ht="14.25">
      <c r="A96" s="60" t="s">
        <v>111</v>
      </c>
      <c r="B96" s="104" t="s">
        <v>112</v>
      </c>
      <c r="C96" s="60">
        <v>0</v>
      </c>
      <c r="D96" s="60">
        <v>0</v>
      </c>
      <c r="E96" s="104"/>
      <c r="F96" s="96">
        <f t="shared" si="1"/>
        <v>0</v>
      </c>
      <c r="G96" s="96">
        <f t="shared" si="2"/>
        <v>0</v>
      </c>
      <c r="H96" s="57"/>
      <c r="L96" s="57"/>
      <c r="M96" s="57"/>
    </row>
    <row r="97" spans="1:13" ht="14.25">
      <c r="A97" s="60" t="s">
        <v>113</v>
      </c>
      <c r="B97" s="104" t="s">
        <v>114</v>
      </c>
      <c r="C97" s="60">
        <v>0</v>
      </c>
      <c r="D97" s="60">
        <v>0</v>
      </c>
      <c r="E97" s="104"/>
      <c r="F97" s="96">
        <f t="shared" si="1"/>
        <v>0</v>
      </c>
      <c r="G97" s="96">
        <f t="shared" si="2"/>
        <v>0</v>
      </c>
      <c r="H97" s="57"/>
      <c r="L97" s="57"/>
      <c r="M97" s="57"/>
    </row>
    <row r="98" spans="1:13" ht="14.25">
      <c r="A98" s="60" t="s">
        <v>115</v>
      </c>
      <c r="B98" s="104" t="s">
        <v>116</v>
      </c>
      <c r="C98" s="89">
        <v>1000</v>
      </c>
      <c r="D98" s="89">
        <v>1000</v>
      </c>
      <c r="E98" s="104"/>
      <c r="F98" s="96">
        <f t="shared" si="1"/>
        <v>1</v>
      </c>
      <c r="G98" s="96">
        <f t="shared" si="2"/>
        <v>1</v>
      </c>
      <c r="H98" s="57"/>
      <c r="L98" s="57"/>
      <c r="M98" s="57"/>
    </row>
    <row r="99" spans="1:13" ht="14.25">
      <c r="A99" s="60" t="s">
        <v>85</v>
      </c>
      <c r="B99" s="104" t="s">
        <v>117</v>
      </c>
      <c r="C99" s="60">
        <v>0</v>
      </c>
      <c r="D99" s="60">
        <v>0</v>
      </c>
      <c r="E99" s="104"/>
      <c r="F99" s="96">
        <f t="shared" si="1"/>
        <v>0</v>
      </c>
      <c r="G99" s="96">
        <f t="shared" si="2"/>
        <v>0</v>
      </c>
      <c r="H99" s="57"/>
      <c r="L99" s="57"/>
      <c r="M99" s="57"/>
    </row>
    <row r="100" spans="1:13" ht="14.25">
      <c r="A100" s="60" t="s">
        <v>118</v>
      </c>
      <c r="B100" s="105" t="s">
        <v>63</v>
      </c>
      <c r="C100" s="89">
        <v>1000</v>
      </c>
      <c r="D100" s="89">
        <v>1000</v>
      </c>
      <c r="E100" s="82"/>
      <c r="F100" s="100">
        <f>SUM(F93:F99)</f>
        <v>1</v>
      </c>
      <c r="G100" s="100">
        <f>SUM(G93:G99)</f>
        <v>1</v>
      </c>
      <c r="H100" s="57"/>
      <c r="L100" s="57"/>
      <c r="M100" s="57"/>
    </row>
    <row r="101" spans="1:13" ht="14.25" hidden="1" outlineLevel="1">
      <c r="A101" s="60" t="s">
        <v>87</v>
      </c>
      <c r="B101" s="106" t="s">
        <v>88</v>
      </c>
      <c r="C101" s="94"/>
      <c r="D101" s="94"/>
      <c r="E101" s="82"/>
      <c r="F101" s="96">
        <f t="shared" si="1"/>
        <v>0</v>
      </c>
      <c r="G101" s="96">
        <f aca="true" t="shared" si="3" ref="G101:G110">IF($D$100=0,"",IF(D101="[for completion]","",D101/$D$100))</f>
        <v>0</v>
      </c>
      <c r="H101" s="57"/>
      <c r="L101" s="57"/>
      <c r="M101" s="57"/>
    </row>
    <row r="102" spans="1:13" ht="14.25" hidden="1" outlineLevel="1">
      <c r="A102" s="60" t="s">
        <v>89</v>
      </c>
      <c r="B102" s="106" t="s">
        <v>90</v>
      </c>
      <c r="C102" s="94"/>
      <c r="D102" s="94"/>
      <c r="E102" s="82"/>
      <c r="F102" s="96">
        <f t="shared" si="1"/>
        <v>0</v>
      </c>
      <c r="G102" s="96">
        <f t="shared" si="3"/>
        <v>0</v>
      </c>
      <c r="H102" s="57"/>
      <c r="L102" s="57"/>
      <c r="M102" s="57"/>
    </row>
    <row r="103" spans="1:13" ht="14.25" hidden="1" outlineLevel="1">
      <c r="A103" s="60" t="s">
        <v>91</v>
      </c>
      <c r="B103" s="106" t="s">
        <v>1876</v>
      </c>
      <c r="C103" s="94"/>
      <c r="D103" s="94"/>
      <c r="E103" s="82"/>
      <c r="F103" s="96">
        <f t="shared" si="1"/>
        <v>0</v>
      </c>
      <c r="G103" s="96">
        <f t="shared" si="3"/>
        <v>0</v>
      </c>
      <c r="H103" s="57"/>
      <c r="L103" s="57"/>
      <c r="M103" s="57"/>
    </row>
    <row r="104" spans="1:13" ht="14.25" hidden="1" outlineLevel="1">
      <c r="A104" s="60" t="s">
        <v>92</v>
      </c>
      <c r="B104" s="106" t="s">
        <v>93</v>
      </c>
      <c r="C104" s="94"/>
      <c r="D104" s="94"/>
      <c r="E104" s="82"/>
      <c r="F104" s="96">
        <f t="shared" si="1"/>
        <v>0</v>
      </c>
      <c r="G104" s="96">
        <f t="shared" si="3"/>
        <v>0</v>
      </c>
      <c r="H104" s="57"/>
      <c r="L104" s="57"/>
      <c r="M104" s="57"/>
    </row>
    <row r="105" spans="1:13" ht="14.25" hidden="1" outlineLevel="1">
      <c r="A105" s="60" t="s">
        <v>94</v>
      </c>
      <c r="B105" s="106" t="s">
        <v>1879</v>
      </c>
      <c r="C105" s="94"/>
      <c r="D105" s="94"/>
      <c r="E105" s="82"/>
      <c r="F105" s="96">
        <f t="shared" si="1"/>
        <v>0</v>
      </c>
      <c r="G105" s="96">
        <f t="shared" si="3"/>
        <v>0</v>
      </c>
      <c r="H105" s="57"/>
      <c r="L105" s="57"/>
      <c r="M105" s="57"/>
    </row>
    <row r="106" spans="1:13" ht="14.25" hidden="1" outlineLevel="1">
      <c r="A106" s="60" t="s">
        <v>95</v>
      </c>
      <c r="B106" s="106"/>
      <c r="C106" s="94"/>
      <c r="D106" s="94"/>
      <c r="E106" s="82"/>
      <c r="F106" s="96"/>
      <c r="G106" s="96"/>
      <c r="H106" s="57"/>
      <c r="L106" s="57"/>
      <c r="M106" s="57"/>
    </row>
    <row r="107" spans="1:13" ht="14.25" hidden="1" outlineLevel="1">
      <c r="A107" s="60" t="s">
        <v>96</v>
      </c>
      <c r="B107" s="106"/>
      <c r="C107" s="94"/>
      <c r="D107" s="94"/>
      <c r="E107" s="82"/>
      <c r="F107" s="96"/>
      <c r="G107" s="96"/>
      <c r="H107" s="57"/>
      <c r="L107" s="57"/>
      <c r="M107" s="57"/>
    </row>
    <row r="108" spans="1:13" ht="14.25" hidden="1" outlineLevel="1">
      <c r="A108" s="60" t="s">
        <v>97</v>
      </c>
      <c r="B108" s="105"/>
      <c r="C108" s="94"/>
      <c r="D108" s="94"/>
      <c r="E108" s="82"/>
      <c r="F108" s="96">
        <f t="shared" si="1"/>
        <v>0</v>
      </c>
      <c r="G108" s="96">
        <f t="shared" si="3"/>
        <v>0</v>
      </c>
      <c r="H108" s="57"/>
      <c r="L108" s="57"/>
      <c r="M108" s="57"/>
    </row>
    <row r="109" spans="1:13" ht="14.25" hidden="1" outlineLevel="1">
      <c r="A109" s="60" t="s">
        <v>98</v>
      </c>
      <c r="B109" s="106"/>
      <c r="C109" s="94"/>
      <c r="D109" s="94"/>
      <c r="E109" s="82"/>
      <c r="F109" s="96">
        <f t="shared" si="1"/>
        <v>0</v>
      </c>
      <c r="G109" s="96">
        <f t="shared" si="3"/>
        <v>0</v>
      </c>
      <c r="H109" s="57"/>
      <c r="L109" s="57"/>
      <c r="M109" s="57"/>
    </row>
    <row r="110" spans="1:13" ht="14.25" hidden="1" outlineLevel="1">
      <c r="A110" s="60" t="s">
        <v>119</v>
      </c>
      <c r="B110" s="106"/>
      <c r="C110" s="94"/>
      <c r="D110" s="94"/>
      <c r="E110" s="82"/>
      <c r="F110" s="96">
        <f t="shared" si="1"/>
        <v>0</v>
      </c>
      <c r="G110" s="96">
        <f t="shared" si="3"/>
        <v>0</v>
      </c>
      <c r="H110" s="57"/>
      <c r="L110" s="57"/>
      <c r="M110" s="57"/>
    </row>
    <row r="111" spans="1:13" ht="15" customHeight="1" collapsed="1">
      <c r="A111" s="85"/>
      <c r="B111" s="86" t="s">
        <v>120</v>
      </c>
      <c r="C111" s="88" t="s">
        <v>121</v>
      </c>
      <c r="D111" s="88" t="s">
        <v>122</v>
      </c>
      <c r="E111" s="87"/>
      <c r="F111" s="88" t="s">
        <v>123</v>
      </c>
      <c r="G111" s="88" t="s">
        <v>124</v>
      </c>
      <c r="H111" s="57"/>
      <c r="L111" s="57"/>
      <c r="M111" s="57"/>
    </row>
    <row r="112" spans="1:14" s="107" customFormat="1" ht="14.25">
      <c r="A112" s="60" t="s">
        <v>125</v>
      </c>
      <c r="B112" s="82" t="s">
        <v>2</v>
      </c>
      <c r="C112" s="89">
        <v>1354.7930040999952</v>
      </c>
      <c r="D112" s="89"/>
      <c r="E112" s="96"/>
      <c r="F112" s="96">
        <f aca="true" t="shared" si="4" ref="F112:F125">IF($C$127=0,"",IF(C112="[for completion]","",C112/$C$127))</f>
        <v>1</v>
      </c>
      <c r="G112" s="96">
        <f aca="true" t="shared" si="5" ref="G112:G123">IF($D$127=0,"",IF(D112="[for completion]","",D112/$D$127))</f>
      </c>
      <c r="H112" s="57"/>
      <c r="I112" s="60"/>
      <c r="J112" s="60"/>
      <c r="K112" s="60"/>
      <c r="L112" s="57"/>
      <c r="M112" s="57"/>
      <c r="N112" s="57"/>
    </row>
    <row r="113" spans="1:14" s="107" customFormat="1" ht="14.25">
      <c r="A113" s="60" t="s">
        <v>127</v>
      </c>
      <c r="B113" s="82" t="s">
        <v>1887</v>
      </c>
      <c r="C113" s="89">
        <v>0</v>
      </c>
      <c r="D113" s="89"/>
      <c r="E113" s="96"/>
      <c r="F113" s="96">
        <f t="shared" si="4"/>
        <v>0</v>
      </c>
      <c r="G113" s="96">
        <f t="shared" si="5"/>
      </c>
      <c r="H113" s="57"/>
      <c r="I113" s="60"/>
      <c r="J113" s="60"/>
      <c r="K113" s="60"/>
      <c r="L113" s="57"/>
      <c r="M113" s="57"/>
      <c r="N113" s="57"/>
    </row>
    <row r="114" spans="1:14" s="107" customFormat="1" ht="14.25">
      <c r="A114" s="60" t="s">
        <v>128</v>
      </c>
      <c r="B114" s="82" t="s">
        <v>1888</v>
      </c>
      <c r="C114" s="89">
        <v>0</v>
      </c>
      <c r="D114" s="89"/>
      <c r="E114" s="96"/>
      <c r="F114" s="96">
        <f t="shared" si="4"/>
        <v>0</v>
      </c>
      <c r="G114" s="96">
        <f t="shared" si="5"/>
      </c>
      <c r="H114" s="57"/>
      <c r="I114" s="60"/>
      <c r="J114" s="60"/>
      <c r="K114" s="60"/>
      <c r="L114" s="57"/>
      <c r="M114" s="57"/>
      <c r="N114" s="57"/>
    </row>
    <row r="115" spans="1:14" s="107" customFormat="1" ht="14.25">
      <c r="A115" s="60" t="s">
        <v>129</v>
      </c>
      <c r="B115" s="82" t="s">
        <v>130</v>
      </c>
      <c r="C115" s="89">
        <v>0</v>
      </c>
      <c r="D115" s="89"/>
      <c r="E115" s="96"/>
      <c r="F115" s="96">
        <f t="shared" si="4"/>
        <v>0</v>
      </c>
      <c r="G115" s="96">
        <f t="shared" si="5"/>
      </c>
      <c r="H115" s="57"/>
      <c r="I115" s="60"/>
      <c r="J115" s="60"/>
      <c r="K115" s="60"/>
      <c r="L115" s="57"/>
      <c r="M115" s="57"/>
      <c r="N115" s="57"/>
    </row>
    <row r="116" spans="1:14" s="107" customFormat="1" ht="14.25">
      <c r="A116" s="60" t="s">
        <v>131</v>
      </c>
      <c r="B116" s="82" t="s">
        <v>1889</v>
      </c>
      <c r="C116" s="89">
        <v>0</v>
      </c>
      <c r="D116" s="89"/>
      <c r="E116" s="96"/>
      <c r="F116" s="96">
        <f t="shared" si="4"/>
        <v>0</v>
      </c>
      <c r="G116" s="96">
        <f t="shared" si="5"/>
      </c>
      <c r="H116" s="57"/>
      <c r="I116" s="60"/>
      <c r="J116" s="60"/>
      <c r="K116" s="60"/>
      <c r="L116" s="57"/>
      <c r="M116" s="57"/>
      <c r="N116" s="57"/>
    </row>
    <row r="117" spans="1:14" s="107" customFormat="1" ht="14.25">
      <c r="A117" s="60" t="s">
        <v>132</v>
      </c>
      <c r="B117" s="82" t="s">
        <v>1890</v>
      </c>
      <c r="C117" s="89">
        <v>0</v>
      </c>
      <c r="D117" s="89"/>
      <c r="E117" s="82"/>
      <c r="F117" s="96">
        <f t="shared" si="4"/>
        <v>0</v>
      </c>
      <c r="G117" s="96">
        <f t="shared" si="5"/>
      </c>
      <c r="H117" s="57"/>
      <c r="I117" s="60"/>
      <c r="J117" s="60"/>
      <c r="K117" s="60"/>
      <c r="L117" s="57"/>
      <c r="M117" s="57"/>
      <c r="N117" s="57"/>
    </row>
    <row r="118" spans="1:13" ht="14.25">
      <c r="A118" s="60" t="s">
        <v>133</v>
      </c>
      <c r="B118" s="82" t="s">
        <v>1891</v>
      </c>
      <c r="C118" s="89">
        <v>0</v>
      </c>
      <c r="D118" s="89"/>
      <c r="E118" s="82"/>
      <c r="F118" s="96">
        <f t="shared" si="4"/>
        <v>0</v>
      </c>
      <c r="G118" s="96">
        <f t="shared" si="5"/>
      </c>
      <c r="H118" s="57"/>
      <c r="L118" s="57"/>
      <c r="M118" s="57"/>
    </row>
    <row r="119" spans="1:13" ht="14.25">
      <c r="A119" s="60" t="s">
        <v>134</v>
      </c>
      <c r="B119" s="82" t="s">
        <v>135</v>
      </c>
      <c r="C119" s="89">
        <v>0</v>
      </c>
      <c r="D119" s="89"/>
      <c r="E119" s="82"/>
      <c r="F119" s="96">
        <f t="shared" si="4"/>
        <v>0</v>
      </c>
      <c r="G119" s="96">
        <f t="shared" si="5"/>
      </c>
      <c r="H119" s="57"/>
      <c r="L119" s="57"/>
      <c r="M119" s="57"/>
    </row>
    <row r="120" spans="1:13" ht="14.25">
      <c r="A120" s="60" t="s">
        <v>136</v>
      </c>
      <c r="B120" s="82" t="s">
        <v>137</v>
      </c>
      <c r="C120" s="89">
        <v>0</v>
      </c>
      <c r="D120" s="89"/>
      <c r="E120" s="82"/>
      <c r="F120" s="96">
        <f t="shared" si="4"/>
        <v>0</v>
      </c>
      <c r="G120" s="96">
        <f t="shared" si="5"/>
      </c>
      <c r="H120" s="57"/>
      <c r="L120" s="57"/>
      <c r="M120" s="57"/>
    </row>
    <row r="121" spans="1:13" ht="14.25">
      <c r="A121" s="60" t="s">
        <v>138</v>
      </c>
      <c r="B121" s="82" t="s">
        <v>139</v>
      </c>
      <c r="C121" s="89">
        <v>0</v>
      </c>
      <c r="D121" s="89"/>
      <c r="E121" s="82"/>
      <c r="F121" s="96">
        <f t="shared" si="4"/>
        <v>0</v>
      </c>
      <c r="G121" s="96">
        <f t="shared" si="5"/>
      </c>
      <c r="H121" s="57"/>
      <c r="L121" s="57"/>
      <c r="M121" s="57"/>
    </row>
    <row r="122" spans="1:13" ht="14.25">
      <c r="A122" s="60" t="s">
        <v>140</v>
      </c>
      <c r="B122" s="82" t="s">
        <v>141</v>
      </c>
      <c r="C122" s="89">
        <v>0</v>
      </c>
      <c r="D122" s="89"/>
      <c r="E122" s="82"/>
      <c r="F122" s="96">
        <f t="shared" si="4"/>
        <v>0</v>
      </c>
      <c r="G122" s="96">
        <f t="shared" si="5"/>
      </c>
      <c r="H122" s="57"/>
      <c r="L122" s="57"/>
      <c r="M122" s="57"/>
    </row>
    <row r="123" spans="1:13" ht="14.25">
      <c r="A123" s="60" t="s">
        <v>142</v>
      </c>
      <c r="B123" s="82" t="s">
        <v>143</v>
      </c>
      <c r="C123" s="89">
        <v>0</v>
      </c>
      <c r="D123" s="89"/>
      <c r="E123" s="82"/>
      <c r="F123" s="96">
        <f t="shared" si="4"/>
        <v>0</v>
      </c>
      <c r="G123" s="96">
        <f t="shared" si="5"/>
      </c>
      <c r="H123" s="57"/>
      <c r="L123" s="57"/>
      <c r="M123" s="57"/>
    </row>
    <row r="124" spans="1:13" ht="14.25">
      <c r="A124" s="60" t="s">
        <v>144</v>
      </c>
      <c r="B124" s="82" t="s">
        <v>145</v>
      </c>
      <c r="C124" s="89">
        <v>0</v>
      </c>
      <c r="D124" s="89"/>
      <c r="E124" s="82"/>
      <c r="F124" s="96">
        <f t="shared" si="4"/>
        <v>0</v>
      </c>
      <c r="G124" s="96"/>
      <c r="H124" s="57"/>
      <c r="L124" s="57"/>
      <c r="M124" s="57"/>
    </row>
    <row r="125" spans="1:13" ht="14.25">
      <c r="A125" s="60" t="s">
        <v>146</v>
      </c>
      <c r="B125" s="82" t="s">
        <v>147</v>
      </c>
      <c r="C125" s="89">
        <v>0</v>
      </c>
      <c r="D125" s="89"/>
      <c r="E125" s="82"/>
      <c r="F125" s="96">
        <f t="shared" si="4"/>
        <v>0</v>
      </c>
      <c r="G125" s="96"/>
      <c r="H125" s="57"/>
      <c r="L125" s="57"/>
      <c r="M125" s="57"/>
    </row>
    <row r="126" spans="1:13" ht="14.25">
      <c r="A126" s="60" t="s">
        <v>148</v>
      </c>
      <c r="B126" s="82" t="s">
        <v>61</v>
      </c>
      <c r="C126" s="89">
        <v>0</v>
      </c>
      <c r="D126" s="89"/>
      <c r="E126" s="82"/>
      <c r="F126" s="96">
        <f>IF($C$127=0,"",IF(C126="[for completion]","",C126/$C$127))</f>
        <v>0</v>
      </c>
      <c r="G126" s="96">
        <f>IF($D$127=0,"",IF(D126="[for completion]","",D126/$D$127))</f>
      </c>
      <c r="H126" s="57"/>
      <c r="L126" s="57"/>
      <c r="M126" s="57"/>
    </row>
    <row r="127" spans="1:13" ht="14.25">
      <c r="A127" s="60" t="s">
        <v>149</v>
      </c>
      <c r="B127" s="105" t="s">
        <v>63</v>
      </c>
      <c r="C127" s="102">
        <f>SUM(C112:C126)</f>
        <v>1354.7930040999952</v>
      </c>
      <c r="E127" s="82"/>
      <c r="F127" s="93">
        <f>SUM(F112:F126)</f>
        <v>1</v>
      </c>
      <c r="G127" s="93">
        <f>SUM(G112:G126)</f>
        <v>0</v>
      </c>
      <c r="H127" s="57"/>
      <c r="L127" s="57"/>
      <c r="M127" s="57"/>
    </row>
    <row r="128" spans="1:13" ht="14.25" hidden="1" outlineLevel="1">
      <c r="A128" s="60" t="s">
        <v>150</v>
      </c>
      <c r="B128" s="98" t="s">
        <v>151</v>
      </c>
      <c r="E128" s="82"/>
      <c r="F128" s="96">
        <f aca="true" t="shared" si="6" ref="F128:F136">IF($C$127=0,"",IF(C128="[for completion]","",C128/$C$127))</f>
        <v>0</v>
      </c>
      <c r="G128" s="96">
        <f aca="true" t="shared" si="7" ref="G128:G136">IF($D$127=0,"",IF(D128="[for completion]","",D128/$D$127))</f>
      </c>
      <c r="H128" s="57"/>
      <c r="L128" s="57"/>
      <c r="M128" s="57"/>
    </row>
    <row r="129" spans="1:13" ht="14.25" hidden="1" outlineLevel="1">
      <c r="A129" s="60" t="s">
        <v>152</v>
      </c>
      <c r="B129" s="98" t="s">
        <v>151</v>
      </c>
      <c r="E129" s="82"/>
      <c r="F129" s="96">
        <f t="shared" si="6"/>
        <v>0</v>
      </c>
      <c r="G129" s="96">
        <f t="shared" si="7"/>
      </c>
      <c r="H129" s="57"/>
      <c r="L129" s="57"/>
      <c r="M129" s="57"/>
    </row>
    <row r="130" spans="1:13" ht="14.25" hidden="1" outlineLevel="1">
      <c r="A130" s="60" t="s">
        <v>153</v>
      </c>
      <c r="B130" s="98" t="s">
        <v>151</v>
      </c>
      <c r="E130" s="82"/>
      <c r="F130" s="96">
        <f t="shared" si="6"/>
        <v>0</v>
      </c>
      <c r="G130" s="96">
        <f t="shared" si="7"/>
      </c>
      <c r="H130" s="57"/>
      <c r="L130" s="57"/>
      <c r="M130" s="57"/>
    </row>
    <row r="131" spans="1:13" ht="14.25" hidden="1" outlineLevel="1">
      <c r="A131" s="60" t="s">
        <v>154</v>
      </c>
      <c r="B131" s="98" t="s">
        <v>151</v>
      </c>
      <c r="E131" s="82"/>
      <c r="F131" s="96">
        <f t="shared" si="6"/>
        <v>0</v>
      </c>
      <c r="G131" s="96">
        <f t="shared" si="7"/>
      </c>
      <c r="H131" s="57"/>
      <c r="L131" s="57"/>
      <c r="M131" s="57"/>
    </row>
    <row r="132" spans="1:13" ht="14.25" hidden="1" outlineLevel="1">
      <c r="A132" s="60" t="s">
        <v>155</v>
      </c>
      <c r="B132" s="98" t="s">
        <v>151</v>
      </c>
      <c r="E132" s="82"/>
      <c r="F132" s="96">
        <f t="shared" si="6"/>
        <v>0</v>
      </c>
      <c r="G132" s="96">
        <f t="shared" si="7"/>
      </c>
      <c r="H132" s="57"/>
      <c r="L132" s="57"/>
      <c r="M132" s="57"/>
    </row>
    <row r="133" spans="1:13" ht="14.25" hidden="1" outlineLevel="1">
      <c r="A133" s="60" t="s">
        <v>156</v>
      </c>
      <c r="B133" s="98" t="s">
        <v>151</v>
      </c>
      <c r="E133" s="82"/>
      <c r="F133" s="96">
        <f t="shared" si="6"/>
        <v>0</v>
      </c>
      <c r="G133" s="96">
        <f t="shared" si="7"/>
      </c>
      <c r="H133" s="57"/>
      <c r="L133" s="57"/>
      <c r="M133" s="57"/>
    </row>
    <row r="134" spans="1:13" ht="14.25" hidden="1" outlineLevel="1">
      <c r="A134" s="60" t="s">
        <v>157</v>
      </c>
      <c r="B134" s="98" t="s">
        <v>151</v>
      </c>
      <c r="E134" s="82"/>
      <c r="F134" s="96">
        <f t="shared" si="6"/>
        <v>0</v>
      </c>
      <c r="G134" s="96">
        <f t="shared" si="7"/>
      </c>
      <c r="H134" s="57"/>
      <c r="L134" s="57"/>
      <c r="M134" s="57"/>
    </row>
    <row r="135" spans="1:13" ht="14.25" hidden="1" outlineLevel="1">
      <c r="A135" s="60" t="s">
        <v>158</v>
      </c>
      <c r="B135" s="98" t="s">
        <v>151</v>
      </c>
      <c r="E135" s="82"/>
      <c r="F135" s="96">
        <f t="shared" si="6"/>
        <v>0</v>
      </c>
      <c r="G135" s="96">
        <f t="shared" si="7"/>
      </c>
      <c r="H135" s="57"/>
      <c r="L135" s="57"/>
      <c r="M135" s="57"/>
    </row>
    <row r="136" spans="1:13" ht="14.25" hidden="1" outlineLevel="1">
      <c r="A136" s="60" t="s">
        <v>159</v>
      </c>
      <c r="B136" s="98" t="s">
        <v>151</v>
      </c>
      <c r="C136" s="99"/>
      <c r="D136" s="99"/>
      <c r="E136" s="99"/>
      <c r="F136" s="96">
        <f t="shared" si="6"/>
        <v>0</v>
      </c>
      <c r="G136" s="96">
        <f t="shared" si="7"/>
      </c>
      <c r="H136" s="57"/>
      <c r="L136" s="57"/>
      <c r="M136" s="57"/>
    </row>
    <row r="137" spans="1:13" ht="15" customHeight="1" collapsed="1">
      <c r="A137" s="85"/>
      <c r="B137" s="86" t="s">
        <v>160</v>
      </c>
      <c r="C137" s="88" t="s">
        <v>121</v>
      </c>
      <c r="D137" s="88" t="s">
        <v>122</v>
      </c>
      <c r="E137" s="87"/>
      <c r="F137" s="88" t="s">
        <v>123</v>
      </c>
      <c r="G137" s="88" t="s">
        <v>124</v>
      </c>
      <c r="H137" s="57"/>
      <c r="L137" s="57"/>
      <c r="M137" s="57"/>
    </row>
    <row r="138" spans="1:14" s="107" customFormat="1" ht="14.25">
      <c r="A138" s="60" t="s">
        <v>161</v>
      </c>
      <c r="B138" s="82" t="s">
        <v>2</v>
      </c>
      <c r="C138" s="89">
        <v>1000</v>
      </c>
      <c r="D138" s="60"/>
      <c r="E138" s="96"/>
      <c r="F138" s="96">
        <f>IF($C$153=0,"",IF(C138="[for completion]","",C138/$C$153))</f>
        <v>1</v>
      </c>
      <c r="G138" s="96">
        <f>IF($D$153=0,"",IF(D138="[for completion]","",D138/$D$153))</f>
      </c>
      <c r="H138" s="57"/>
      <c r="I138" s="60"/>
      <c r="J138" s="60"/>
      <c r="K138" s="60"/>
      <c r="L138" s="57"/>
      <c r="M138" s="57"/>
      <c r="N138" s="57"/>
    </row>
    <row r="139" spans="1:14" s="107" customFormat="1" ht="14.25">
      <c r="A139" s="60" t="s">
        <v>162</v>
      </c>
      <c r="B139" s="82" t="s">
        <v>1887</v>
      </c>
      <c r="C139" s="89">
        <v>0</v>
      </c>
      <c r="D139" s="60"/>
      <c r="E139" s="96"/>
      <c r="F139" s="96">
        <f aca="true" t="shared" si="8" ref="F139:F152">IF($C$153=0,"",IF(C139="[for completion]","",C139/$C$153))</f>
        <v>0</v>
      </c>
      <c r="G139" s="96">
        <f aca="true" t="shared" si="9" ref="G139:G152">IF($D$153=0,"",IF(D139="[for completion]","",D139/$D$153))</f>
      </c>
      <c r="H139" s="57"/>
      <c r="I139" s="60"/>
      <c r="J139" s="60"/>
      <c r="K139" s="60"/>
      <c r="L139" s="57"/>
      <c r="M139" s="57"/>
      <c r="N139" s="57"/>
    </row>
    <row r="140" spans="1:14" s="107" customFormat="1" ht="14.25">
      <c r="A140" s="60" t="s">
        <v>163</v>
      </c>
      <c r="B140" s="82" t="s">
        <v>1888</v>
      </c>
      <c r="C140" s="89">
        <v>0</v>
      </c>
      <c r="D140" s="60"/>
      <c r="E140" s="96"/>
      <c r="F140" s="96">
        <f t="shared" si="8"/>
        <v>0</v>
      </c>
      <c r="G140" s="96">
        <f t="shared" si="9"/>
      </c>
      <c r="H140" s="57"/>
      <c r="I140" s="60"/>
      <c r="J140" s="60"/>
      <c r="K140" s="60"/>
      <c r="L140" s="57"/>
      <c r="M140" s="57"/>
      <c r="N140" s="57"/>
    </row>
    <row r="141" spans="1:14" s="107" customFormat="1" ht="14.25">
      <c r="A141" s="60" t="s">
        <v>164</v>
      </c>
      <c r="B141" s="82" t="s">
        <v>130</v>
      </c>
      <c r="C141" s="89">
        <v>0</v>
      </c>
      <c r="D141" s="60"/>
      <c r="E141" s="96"/>
      <c r="F141" s="96">
        <f t="shared" si="8"/>
        <v>0</v>
      </c>
      <c r="G141" s="96">
        <f t="shared" si="9"/>
      </c>
      <c r="H141" s="57"/>
      <c r="I141" s="60"/>
      <c r="J141" s="60"/>
      <c r="K141" s="60"/>
      <c r="L141" s="57"/>
      <c r="M141" s="57"/>
      <c r="N141" s="57"/>
    </row>
    <row r="142" spans="1:14" s="107" customFormat="1" ht="14.25">
      <c r="A142" s="60" t="s">
        <v>165</v>
      </c>
      <c r="B142" s="82" t="s">
        <v>1889</v>
      </c>
      <c r="C142" s="89">
        <v>0</v>
      </c>
      <c r="D142" s="60"/>
      <c r="E142" s="96"/>
      <c r="F142" s="96">
        <f t="shared" si="8"/>
        <v>0</v>
      </c>
      <c r="G142" s="96">
        <f t="shared" si="9"/>
      </c>
      <c r="H142" s="57"/>
      <c r="I142" s="60"/>
      <c r="J142" s="60"/>
      <c r="K142" s="60"/>
      <c r="L142" s="57"/>
      <c r="M142" s="57"/>
      <c r="N142" s="57"/>
    </row>
    <row r="143" spans="1:14" s="107" customFormat="1" ht="14.25">
      <c r="A143" s="60" t="s">
        <v>166</v>
      </c>
      <c r="B143" s="82" t="s">
        <v>1890</v>
      </c>
      <c r="C143" s="89">
        <v>0</v>
      </c>
      <c r="D143" s="60"/>
      <c r="E143" s="82"/>
      <c r="F143" s="96">
        <f t="shared" si="8"/>
        <v>0</v>
      </c>
      <c r="G143" s="96">
        <f t="shared" si="9"/>
      </c>
      <c r="H143" s="57"/>
      <c r="I143" s="60"/>
      <c r="J143" s="60"/>
      <c r="K143" s="60"/>
      <c r="L143" s="57"/>
      <c r="M143" s="57"/>
      <c r="N143" s="57"/>
    </row>
    <row r="144" spans="1:13" ht="14.25">
      <c r="A144" s="60" t="s">
        <v>167</v>
      </c>
      <c r="B144" s="82" t="s">
        <v>1891</v>
      </c>
      <c r="C144" s="89">
        <v>0</v>
      </c>
      <c r="E144" s="82"/>
      <c r="F144" s="96">
        <f t="shared" si="8"/>
        <v>0</v>
      </c>
      <c r="G144" s="96">
        <f t="shared" si="9"/>
      </c>
      <c r="H144" s="57"/>
      <c r="L144" s="57"/>
      <c r="M144" s="57"/>
    </row>
    <row r="145" spans="1:13" ht="14.25">
      <c r="A145" s="60" t="s">
        <v>168</v>
      </c>
      <c r="B145" s="82" t="s">
        <v>135</v>
      </c>
      <c r="C145" s="89">
        <v>0</v>
      </c>
      <c r="E145" s="82"/>
      <c r="F145" s="96">
        <f t="shared" si="8"/>
        <v>0</v>
      </c>
      <c r="G145" s="96">
        <f t="shared" si="9"/>
      </c>
      <c r="H145" s="57"/>
      <c r="L145" s="57"/>
      <c r="M145" s="57"/>
    </row>
    <row r="146" spans="1:13" ht="14.25">
      <c r="A146" s="60" t="s">
        <v>169</v>
      </c>
      <c r="B146" s="82" t="s">
        <v>137</v>
      </c>
      <c r="C146" s="89">
        <v>0</v>
      </c>
      <c r="E146" s="82"/>
      <c r="F146" s="96">
        <f t="shared" si="8"/>
        <v>0</v>
      </c>
      <c r="G146" s="96">
        <f t="shared" si="9"/>
      </c>
      <c r="H146" s="57"/>
      <c r="L146" s="57"/>
      <c r="M146" s="57"/>
    </row>
    <row r="147" spans="1:13" ht="14.25">
      <c r="A147" s="60" t="s">
        <v>170</v>
      </c>
      <c r="B147" s="82" t="s">
        <v>139</v>
      </c>
      <c r="C147" s="89">
        <v>0</v>
      </c>
      <c r="E147" s="82"/>
      <c r="F147" s="96">
        <f t="shared" si="8"/>
        <v>0</v>
      </c>
      <c r="G147" s="96">
        <f t="shared" si="9"/>
      </c>
      <c r="H147" s="57"/>
      <c r="L147" s="57"/>
      <c r="M147" s="57"/>
    </row>
    <row r="148" spans="1:13" ht="14.25">
      <c r="A148" s="60" t="s">
        <v>171</v>
      </c>
      <c r="B148" s="82" t="s">
        <v>141</v>
      </c>
      <c r="C148" s="89">
        <v>0</v>
      </c>
      <c r="E148" s="82"/>
      <c r="F148" s="96">
        <f t="shared" si="8"/>
        <v>0</v>
      </c>
      <c r="G148" s="96">
        <f t="shared" si="9"/>
      </c>
      <c r="H148" s="57"/>
      <c r="L148" s="57"/>
      <c r="M148" s="57"/>
    </row>
    <row r="149" spans="1:13" ht="14.25">
      <c r="A149" s="60" t="s">
        <v>172</v>
      </c>
      <c r="B149" s="82" t="s">
        <v>143</v>
      </c>
      <c r="C149" s="89">
        <v>0</v>
      </c>
      <c r="E149" s="82"/>
      <c r="F149" s="96">
        <f t="shared" si="8"/>
        <v>0</v>
      </c>
      <c r="G149" s="96">
        <f t="shared" si="9"/>
      </c>
      <c r="H149" s="57"/>
      <c r="L149" s="57"/>
      <c r="M149" s="57"/>
    </row>
    <row r="150" spans="1:13" ht="14.25">
      <c r="A150" s="60" t="s">
        <v>173</v>
      </c>
      <c r="B150" s="82" t="s">
        <v>145</v>
      </c>
      <c r="C150" s="89">
        <v>0</v>
      </c>
      <c r="E150" s="82"/>
      <c r="F150" s="96">
        <f t="shared" si="8"/>
        <v>0</v>
      </c>
      <c r="G150" s="96">
        <f t="shared" si="9"/>
      </c>
      <c r="H150" s="57"/>
      <c r="L150" s="57"/>
      <c r="M150" s="57"/>
    </row>
    <row r="151" spans="1:13" ht="14.25">
      <c r="A151" s="60" t="s">
        <v>174</v>
      </c>
      <c r="B151" s="82" t="s">
        <v>147</v>
      </c>
      <c r="C151" s="89">
        <v>0</v>
      </c>
      <c r="E151" s="82"/>
      <c r="F151" s="96">
        <f t="shared" si="8"/>
        <v>0</v>
      </c>
      <c r="G151" s="96">
        <f t="shared" si="9"/>
      </c>
      <c r="H151" s="57"/>
      <c r="L151" s="57"/>
      <c r="M151" s="57"/>
    </row>
    <row r="152" spans="1:13" ht="14.25">
      <c r="A152" s="60" t="s">
        <v>175</v>
      </c>
      <c r="B152" s="82" t="s">
        <v>61</v>
      </c>
      <c r="C152" s="89">
        <v>0</v>
      </c>
      <c r="E152" s="82"/>
      <c r="F152" s="96">
        <f t="shared" si="8"/>
        <v>0</v>
      </c>
      <c r="G152" s="96">
        <f t="shared" si="9"/>
      </c>
      <c r="H152" s="57"/>
      <c r="L152" s="57"/>
      <c r="M152" s="57"/>
    </row>
    <row r="153" spans="1:13" ht="14.25">
      <c r="A153" s="60" t="s">
        <v>176</v>
      </c>
      <c r="B153" s="105" t="s">
        <v>63</v>
      </c>
      <c r="C153" s="60">
        <f>SUM(C138:C152)</f>
        <v>1000</v>
      </c>
      <c r="D153" s="60">
        <f>SUM(D138:D152)</f>
        <v>0</v>
      </c>
      <c r="E153" s="82"/>
      <c r="F153" s="93">
        <f>SUM(F138:F152)</f>
        <v>1</v>
      </c>
      <c r="G153" s="93">
        <f>SUM(G138:G152)</f>
        <v>0</v>
      </c>
      <c r="H153" s="57"/>
      <c r="L153" s="57"/>
      <c r="M153" s="57"/>
    </row>
    <row r="154" spans="1:13" ht="14.25" hidden="1" outlineLevel="1">
      <c r="A154" s="60" t="s">
        <v>177</v>
      </c>
      <c r="B154" s="98" t="s">
        <v>151</v>
      </c>
      <c r="E154" s="82"/>
      <c r="F154" s="96">
        <f aca="true" t="shared" si="10" ref="F154:F162">IF($C$153=0,"",IF(C154="[for completion]","",C154/$C$153))</f>
        <v>0</v>
      </c>
      <c r="G154" s="96">
        <f aca="true" t="shared" si="11" ref="G154:G162">IF($D$153=0,"",IF(D154="[for completion]","",D154/$D$153))</f>
      </c>
      <c r="H154" s="57"/>
      <c r="L154" s="57"/>
      <c r="M154" s="57"/>
    </row>
    <row r="155" spans="1:13" ht="14.25" hidden="1" outlineLevel="1">
      <c r="A155" s="60" t="s">
        <v>178</v>
      </c>
      <c r="B155" s="98" t="s">
        <v>151</v>
      </c>
      <c r="E155" s="82"/>
      <c r="F155" s="96">
        <f t="shared" si="10"/>
        <v>0</v>
      </c>
      <c r="G155" s="96">
        <f t="shared" si="11"/>
      </c>
      <c r="H155" s="57"/>
      <c r="L155" s="57"/>
      <c r="M155" s="57"/>
    </row>
    <row r="156" spans="1:13" ht="14.25" hidden="1" outlineLevel="1">
      <c r="A156" s="60" t="s">
        <v>179</v>
      </c>
      <c r="B156" s="98" t="s">
        <v>151</v>
      </c>
      <c r="E156" s="82"/>
      <c r="F156" s="96">
        <f t="shared" si="10"/>
        <v>0</v>
      </c>
      <c r="G156" s="96">
        <f t="shared" si="11"/>
      </c>
      <c r="H156" s="57"/>
      <c r="L156" s="57"/>
      <c r="M156" s="57"/>
    </row>
    <row r="157" spans="1:13" ht="14.25" hidden="1" outlineLevel="1">
      <c r="A157" s="60" t="s">
        <v>180</v>
      </c>
      <c r="B157" s="98" t="s">
        <v>151</v>
      </c>
      <c r="E157" s="82"/>
      <c r="F157" s="96">
        <f t="shared" si="10"/>
        <v>0</v>
      </c>
      <c r="G157" s="96">
        <f t="shared" si="11"/>
      </c>
      <c r="H157" s="57"/>
      <c r="L157" s="57"/>
      <c r="M157" s="57"/>
    </row>
    <row r="158" spans="1:13" ht="14.25" hidden="1" outlineLevel="1">
      <c r="A158" s="60" t="s">
        <v>1892</v>
      </c>
      <c r="B158" s="98" t="s">
        <v>151</v>
      </c>
      <c r="E158" s="82"/>
      <c r="F158" s="96">
        <f t="shared" si="10"/>
        <v>0</v>
      </c>
      <c r="G158" s="96">
        <f t="shared" si="11"/>
      </c>
      <c r="H158" s="57"/>
      <c r="L158" s="57"/>
      <c r="M158" s="57"/>
    </row>
    <row r="159" spans="1:13" ht="14.25" hidden="1" outlineLevel="1">
      <c r="A159" s="60" t="s">
        <v>181</v>
      </c>
      <c r="B159" s="98" t="s">
        <v>151</v>
      </c>
      <c r="E159" s="82"/>
      <c r="F159" s="96">
        <f t="shared" si="10"/>
        <v>0</v>
      </c>
      <c r="G159" s="96">
        <f t="shared" si="11"/>
      </c>
      <c r="H159" s="57"/>
      <c r="L159" s="57"/>
      <c r="M159" s="57"/>
    </row>
    <row r="160" spans="1:13" ht="14.25" hidden="1" outlineLevel="1">
      <c r="A160" s="60" t="s">
        <v>182</v>
      </c>
      <c r="B160" s="98" t="s">
        <v>151</v>
      </c>
      <c r="E160" s="82"/>
      <c r="F160" s="96">
        <f t="shared" si="10"/>
        <v>0</v>
      </c>
      <c r="G160" s="96">
        <f t="shared" si="11"/>
      </c>
      <c r="H160" s="57"/>
      <c r="L160" s="57"/>
      <c r="M160" s="57"/>
    </row>
    <row r="161" spans="1:13" ht="14.25" hidden="1" outlineLevel="1">
      <c r="A161" s="60" t="s">
        <v>183</v>
      </c>
      <c r="B161" s="98" t="s">
        <v>151</v>
      </c>
      <c r="E161" s="82"/>
      <c r="F161" s="96">
        <f t="shared" si="10"/>
        <v>0</v>
      </c>
      <c r="G161" s="96">
        <f t="shared" si="11"/>
      </c>
      <c r="H161" s="57"/>
      <c r="L161" s="57"/>
      <c r="M161" s="57"/>
    </row>
    <row r="162" spans="1:13" ht="14.25" hidden="1" outlineLevel="1">
      <c r="A162" s="60" t="s">
        <v>184</v>
      </c>
      <c r="B162" s="98" t="s">
        <v>151</v>
      </c>
      <c r="C162" s="99"/>
      <c r="D162" s="99"/>
      <c r="E162" s="99"/>
      <c r="F162" s="96">
        <f t="shared" si="10"/>
        <v>0</v>
      </c>
      <c r="G162" s="96">
        <f t="shared" si="11"/>
      </c>
      <c r="H162" s="57"/>
      <c r="L162" s="57"/>
      <c r="M162" s="57"/>
    </row>
    <row r="163" spans="1:13" ht="15" customHeight="1" collapsed="1">
      <c r="A163" s="85"/>
      <c r="B163" s="86" t="s">
        <v>185</v>
      </c>
      <c r="C163" s="91" t="s">
        <v>121</v>
      </c>
      <c r="D163" s="91" t="s">
        <v>122</v>
      </c>
      <c r="E163" s="87"/>
      <c r="F163" s="91" t="s">
        <v>123</v>
      </c>
      <c r="G163" s="91" t="s">
        <v>124</v>
      </c>
      <c r="H163" s="57"/>
      <c r="L163" s="57"/>
      <c r="M163" s="57"/>
    </row>
    <row r="164" spans="1:13" ht="14.25">
      <c r="A164" s="60" t="s">
        <v>186</v>
      </c>
      <c r="B164" s="57" t="s">
        <v>187</v>
      </c>
      <c r="C164" s="89">
        <v>1000</v>
      </c>
      <c r="D164" s="89"/>
      <c r="E164" s="108"/>
      <c r="F164" s="108">
        <f>IF($C$167=0,"",IF(C164="[for completion]","",C164/$C$167))</f>
        <v>1</v>
      </c>
      <c r="G164" s="108">
        <f>IF($D$167=0,"",IF(D164="[for completion]","",D164/$D$167))</f>
      </c>
      <c r="H164" s="57"/>
      <c r="L164" s="57"/>
      <c r="M164" s="57"/>
    </row>
    <row r="165" spans="1:13" ht="14.25">
      <c r="A165" s="60" t="s">
        <v>188</v>
      </c>
      <c r="B165" s="57" t="s">
        <v>189</v>
      </c>
      <c r="C165" s="89">
        <v>0</v>
      </c>
      <c r="D165" s="89"/>
      <c r="E165" s="108"/>
      <c r="F165" s="108">
        <f>IF($C$167=0,"",IF(C165="[for completion]","",C165/$C$167))</f>
        <v>0</v>
      </c>
      <c r="G165" s="108">
        <f>IF($D$167=0,"",IF(D165="[for completion]","",D165/$D$167))</f>
      </c>
      <c r="H165" s="57"/>
      <c r="L165" s="57"/>
      <c r="M165" s="57"/>
    </row>
    <row r="166" spans="1:13" ht="14.25">
      <c r="A166" s="60" t="s">
        <v>190</v>
      </c>
      <c r="B166" s="57" t="s">
        <v>61</v>
      </c>
      <c r="C166" s="89">
        <v>0</v>
      </c>
      <c r="D166" s="89"/>
      <c r="E166" s="108"/>
      <c r="F166" s="108">
        <f>IF($C$167=0,"",IF(C166="[for completion]","",C166/$C$167))</f>
        <v>0</v>
      </c>
      <c r="G166" s="108">
        <f>IF($D$167=0,"",IF(D166="[for completion]","",D166/$D$167))</f>
      </c>
      <c r="H166" s="57"/>
      <c r="L166" s="57"/>
      <c r="M166" s="57"/>
    </row>
    <row r="167" spans="1:13" ht="14.25">
      <c r="A167" s="60" t="s">
        <v>191</v>
      </c>
      <c r="B167" s="109" t="s">
        <v>63</v>
      </c>
      <c r="C167" s="57">
        <f>SUM(C164:C166)</f>
        <v>1000</v>
      </c>
      <c r="D167" s="57">
        <f>SUM(D164:D166)</f>
        <v>0</v>
      </c>
      <c r="E167" s="108"/>
      <c r="F167" s="108">
        <f>SUM(F164:F166)</f>
        <v>1</v>
      </c>
      <c r="G167" s="108">
        <f>SUM(G164:G166)</f>
        <v>0</v>
      </c>
      <c r="H167" s="57"/>
      <c r="L167" s="57"/>
      <c r="M167" s="57"/>
    </row>
    <row r="168" spans="1:13" ht="14.25" hidden="1" outlineLevel="1">
      <c r="A168" s="60" t="s">
        <v>192</v>
      </c>
      <c r="B168" s="109"/>
      <c r="C168" s="57"/>
      <c r="D168" s="57"/>
      <c r="E168" s="108"/>
      <c r="F168" s="108"/>
      <c r="G168" s="104"/>
      <c r="H168" s="57"/>
      <c r="L168" s="57"/>
      <c r="M168" s="57"/>
    </row>
    <row r="169" spans="1:13" ht="14.25" hidden="1" outlineLevel="1">
      <c r="A169" s="60" t="s">
        <v>193</v>
      </c>
      <c r="B169" s="109"/>
      <c r="C169" s="57"/>
      <c r="D169" s="57"/>
      <c r="E169" s="108"/>
      <c r="F169" s="108"/>
      <c r="G169" s="104"/>
      <c r="H169" s="57"/>
      <c r="L169" s="57"/>
      <c r="M169" s="57"/>
    </row>
    <row r="170" spans="1:13" ht="14.25" hidden="1" outlineLevel="1">
      <c r="A170" s="60" t="s">
        <v>194</v>
      </c>
      <c r="B170" s="109"/>
      <c r="C170" s="57"/>
      <c r="D170" s="57"/>
      <c r="E170" s="108"/>
      <c r="F170" s="108"/>
      <c r="G170" s="104"/>
      <c r="H170" s="57"/>
      <c r="L170" s="57"/>
      <c r="M170" s="57"/>
    </row>
    <row r="171" spans="1:13" ht="14.25" hidden="1" outlineLevel="1">
      <c r="A171" s="60" t="s">
        <v>195</v>
      </c>
      <c r="B171" s="109"/>
      <c r="C171" s="57"/>
      <c r="D171" s="57"/>
      <c r="E171" s="108"/>
      <c r="F171" s="108"/>
      <c r="G171" s="104"/>
      <c r="H171" s="57"/>
      <c r="L171" s="57"/>
      <c r="M171" s="57"/>
    </row>
    <row r="172" spans="1:13" ht="14.25" hidden="1" outlineLevel="1">
      <c r="A172" s="60" t="s">
        <v>196</v>
      </c>
      <c r="B172" s="109"/>
      <c r="C172" s="57"/>
      <c r="D172" s="57"/>
      <c r="E172" s="108"/>
      <c r="F172" s="108"/>
      <c r="G172" s="104"/>
      <c r="H172" s="57"/>
      <c r="L172" s="57"/>
      <c r="M172" s="57"/>
    </row>
    <row r="173" spans="1:13" ht="15" customHeight="1" collapsed="1">
      <c r="A173" s="85"/>
      <c r="B173" s="86" t="s">
        <v>197</v>
      </c>
      <c r="C173" s="85" t="s">
        <v>49</v>
      </c>
      <c r="D173" s="85"/>
      <c r="E173" s="87"/>
      <c r="F173" s="88" t="s">
        <v>198</v>
      </c>
      <c r="G173" s="88"/>
      <c r="H173" s="57"/>
      <c r="L173" s="57"/>
      <c r="M173" s="57"/>
    </row>
    <row r="174" spans="1:13" ht="15" customHeight="1">
      <c r="A174" s="60" t="s">
        <v>199</v>
      </c>
      <c r="B174" s="82" t="s">
        <v>200</v>
      </c>
      <c r="C174" s="60">
        <v>0</v>
      </c>
      <c r="D174" s="77"/>
      <c r="E174" s="69"/>
      <c r="F174" s="96">
        <f>IF($C$179=0,"",IF(C174="[for completion]","",C174/$C$179))</f>
        <v>0</v>
      </c>
      <c r="G174" s="96"/>
      <c r="H174" s="57"/>
      <c r="L174" s="57"/>
      <c r="M174" s="57"/>
    </row>
    <row r="175" spans="1:13" ht="15" customHeight="1">
      <c r="A175" s="60" t="s">
        <v>201</v>
      </c>
      <c r="B175" s="82" t="s">
        <v>202</v>
      </c>
      <c r="C175" s="89">
        <v>5</v>
      </c>
      <c r="E175" s="100"/>
      <c r="F175" s="96">
        <f>IF($C$179=0,"",IF(C175="[for completion]","",C175/$C$179))</f>
        <v>1</v>
      </c>
      <c r="G175" s="96"/>
      <c r="H175" s="57"/>
      <c r="L175" s="57"/>
      <c r="M175" s="57"/>
    </row>
    <row r="176" spans="1:13" ht="14.25">
      <c r="A176" s="60" t="s">
        <v>203</v>
      </c>
      <c r="B176" s="82" t="s">
        <v>204</v>
      </c>
      <c r="C176" s="60">
        <v>0</v>
      </c>
      <c r="E176" s="100"/>
      <c r="F176" s="96">
        <f aca="true" t="shared" si="12" ref="F176:F187">IF($C$179=0,"",IF(C176="[for completion]","",C176/$C$179))</f>
        <v>0</v>
      </c>
      <c r="G176" s="96"/>
      <c r="H176" s="57"/>
      <c r="L176" s="57"/>
      <c r="M176" s="57"/>
    </row>
    <row r="177" spans="1:13" ht="14.25">
      <c r="A177" s="60" t="s">
        <v>205</v>
      </c>
      <c r="B177" s="82" t="s">
        <v>206</v>
      </c>
      <c r="C177" s="60">
        <v>0</v>
      </c>
      <c r="E177" s="100"/>
      <c r="F177" s="96">
        <f t="shared" si="12"/>
        <v>0</v>
      </c>
      <c r="G177" s="96"/>
      <c r="H177" s="57"/>
      <c r="L177" s="57"/>
      <c r="M177" s="57"/>
    </row>
    <row r="178" spans="1:13" ht="14.25">
      <c r="A178" s="60" t="s">
        <v>207</v>
      </c>
      <c r="B178" s="82" t="s">
        <v>61</v>
      </c>
      <c r="C178" s="60">
        <v>0</v>
      </c>
      <c r="E178" s="100"/>
      <c r="F178" s="96">
        <f t="shared" si="12"/>
        <v>0</v>
      </c>
      <c r="G178" s="96"/>
      <c r="H178" s="57"/>
      <c r="L178" s="57"/>
      <c r="M178" s="57"/>
    </row>
    <row r="179" spans="1:13" ht="14.25">
      <c r="A179" s="60" t="s">
        <v>208</v>
      </c>
      <c r="B179" s="105" t="s">
        <v>63</v>
      </c>
      <c r="C179" s="82">
        <f>SUM(C174:C178)</f>
        <v>5</v>
      </c>
      <c r="E179" s="100"/>
      <c r="F179" s="100">
        <f>SUM(F174:F178)</f>
        <v>1</v>
      </c>
      <c r="G179" s="96"/>
      <c r="H179" s="57"/>
      <c r="L179" s="57"/>
      <c r="M179" s="57"/>
    </row>
    <row r="180" spans="1:13" ht="14.25" hidden="1" outlineLevel="1">
      <c r="A180" s="60" t="s">
        <v>209</v>
      </c>
      <c r="B180" s="110" t="s">
        <v>210</v>
      </c>
      <c r="E180" s="100"/>
      <c r="F180" s="96">
        <f t="shared" si="12"/>
        <v>0</v>
      </c>
      <c r="G180" s="96"/>
      <c r="H180" s="57"/>
      <c r="L180" s="57"/>
      <c r="M180" s="57"/>
    </row>
    <row r="181" spans="1:6" s="110" customFormat="1" ht="15" customHeight="1" hidden="1" outlineLevel="1">
      <c r="A181" s="60" t="s">
        <v>211</v>
      </c>
      <c r="B181" s="110" t="s">
        <v>212</v>
      </c>
      <c r="F181" s="96">
        <f t="shared" si="12"/>
        <v>0</v>
      </c>
    </row>
    <row r="182" spans="1:13" ht="15" customHeight="1" hidden="1" outlineLevel="1">
      <c r="A182" s="60" t="s">
        <v>213</v>
      </c>
      <c r="B182" s="110" t="s">
        <v>214</v>
      </c>
      <c r="E182" s="100"/>
      <c r="F182" s="96">
        <f t="shared" si="12"/>
        <v>0</v>
      </c>
      <c r="G182" s="96"/>
      <c r="H182" s="57"/>
      <c r="L182" s="57"/>
      <c r="M182" s="57"/>
    </row>
    <row r="183" spans="1:13" ht="14.25" hidden="1" outlineLevel="1">
      <c r="A183" s="60" t="s">
        <v>215</v>
      </c>
      <c r="B183" s="110" t="s">
        <v>216</v>
      </c>
      <c r="E183" s="100"/>
      <c r="F183" s="96">
        <f t="shared" si="12"/>
        <v>0</v>
      </c>
      <c r="G183" s="96"/>
      <c r="H183" s="57"/>
      <c r="L183" s="57"/>
      <c r="M183" s="57"/>
    </row>
    <row r="184" spans="1:6" s="110" customFormat="1" ht="15" customHeight="1" hidden="1" outlineLevel="1">
      <c r="A184" s="60" t="s">
        <v>217</v>
      </c>
      <c r="B184" s="110" t="s">
        <v>218</v>
      </c>
      <c r="F184" s="96">
        <f t="shared" si="12"/>
        <v>0</v>
      </c>
    </row>
    <row r="185" spans="1:13" ht="15" customHeight="1" hidden="1" outlineLevel="1">
      <c r="A185" s="60" t="s">
        <v>219</v>
      </c>
      <c r="B185" s="110" t="s">
        <v>220</v>
      </c>
      <c r="E185" s="100"/>
      <c r="F185" s="96">
        <f t="shared" si="12"/>
        <v>0</v>
      </c>
      <c r="G185" s="96"/>
      <c r="H185" s="57"/>
      <c r="L185" s="57"/>
      <c r="M185" s="57"/>
    </row>
    <row r="186" spans="1:13" ht="14.25" hidden="1" outlineLevel="1">
      <c r="A186" s="60" t="s">
        <v>221</v>
      </c>
      <c r="B186" s="110" t="s">
        <v>222</v>
      </c>
      <c r="E186" s="100"/>
      <c r="F186" s="96">
        <f t="shared" si="12"/>
        <v>0</v>
      </c>
      <c r="G186" s="96"/>
      <c r="H186" s="57"/>
      <c r="L186" s="57"/>
      <c r="M186" s="57"/>
    </row>
    <row r="187" spans="1:13" ht="14.25" hidden="1" outlineLevel="1">
      <c r="A187" s="60" t="s">
        <v>223</v>
      </c>
      <c r="B187" s="110" t="s">
        <v>224</v>
      </c>
      <c r="E187" s="100"/>
      <c r="F187" s="96">
        <f t="shared" si="12"/>
        <v>0</v>
      </c>
      <c r="G187" s="96"/>
      <c r="H187" s="57"/>
      <c r="L187" s="57"/>
      <c r="M187" s="57"/>
    </row>
    <row r="188" spans="1:13" ht="14.25" hidden="1" outlineLevel="1">
      <c r="A188" s="60" t="s">
        <v>225</v>
      </c>
      <c r="B188" s="110"/>
      <c r="E188" s="100"/>
      <c r="F188" s="96"/>
      <c r="G188" s="96"/>
      <c r="H188" s="57"/>
      <c r="L188" s="57"/>
      <c r="M188" s="57"/>
    </row>
    <row r="189" spans="1:13" ht="14.25" hidden="1" outlineLevel="1">
      <c r="A189" s="60" t="s">
        <v>226</v>
      </c>
      <c r="B189" s="110"/>
      <c r="E189" s="100"/>
      <c r="F189" s="96"/>
      <c r="G189" s="96"/>
      <c r="H189" s="57"/>
      <c r="L189" s="57"/>
      <c r="M189" s="57"/>
    </row>
    <row r="190" spans="1:13" ht="14.25" hidden="1" outlineLevel="1">
      <c r="A190" s="60" t="s">
        <v>227</v>
      </c>
      <c r="B190" s="110"/>
      <c r="E190" s="100"/>
      <c r="F190" s="96"/>
      <c r="G190" s="96"/>
      <c r="H190" s="57"/>
      <c r="L190" s="57"/>
      <c r="M190" s="57"/>
    </row>
    <row r="191" spans="1:13" ht="14.25" hidden="1" outlineLevel="1">
      <c r="A191" s="60" t="s">
        <v>228</v>
      </c>
      <c r="B191" s="98"/>
      <c r="E191" s="100"/>
      <c r="F191" s="96">
        <f>IF($C$179=0,"",IF(C191="[for completion]","",C191/$C$179))</f>
        <v>0</v>
      </c>
      <c r="G191" s="96"/>
      <c r="H191" s="57"/>
      <c r="L191" s="57"/>
      <c r="M191" s="57"/>
    </row>
    <row r="192" spans="1:13" ht="15" customHeight="1" collapsed="1">
      <c r="A192" s="85"/>
      <c r="B192" s="86" t="s">
        <v>229</v>
      </c>
      <c r="C192" s="85" t="s">
        <v>49</v>
      </c>
      <c r="D192" s="85"/>
      <c r="E192" s="87"/>
      <c r="F192" s="88" t="s">
        <v>198</v>
      </c>
      <c r="G192" s="88"/>
      <c r="H192" s="57"/>
      <c r="L192" s="57"/>
      <c r="M192" s="57"/>
    </row>
    <row r="193" spans="1:13" ht="14.25">
      <c r="A193" s="60" t="s">
        <v>230</v>
      </c>
      <c r="B193" s="82" t="s">
        <v>231</v>
      </c>
      <c r="C193" s="89">
        <v>5</v>
      </c>
      <c r="E193" s="94"/>
      <c r="F193" s="96">
        <f aca="true" t="shared" si="13" ref="F193:F206">IF($C$208=0,"",IF(C193="[for completion]","",C193/$C$208))</f>
        <v>1</v>
      </c>
      <c r="G193" s="96"/>
      <c r="H193" s="57"/>
      <c r="L193" s="57"/>
      <c r="M193" s="57"/>
    </row>
    <row r="194" spans="1:13" ht="14.25">
      <c r="A194" s="60" t="s">
        <v>232</v>
      </c>
      <c r="B194" s="82" t="s">
        <v>233</v>
      </c>
      <c r="C194" s="89">
        <v>0</v>
      </c>
      <c r="E194" s="100"/>
      <c r="F194" s="96">
        <f t="shared" si="13"/>
        <v>0</v>
      </c>
      <c r="G194" s="100"/>
      <c r="H194" s="57"/>
      <c r="L194" s="57"/>
      <c r="M194" s="57"/>
    </row>
    <row r="195" spans="1:13" ht="14.25">
      <c r="A195" s="60" t="s">
        <v>234</v>
      </c>
      <c r="B195" s="82" t="s">
        <v>235</v>
      </c>
      <c r="C195" s="89">
        <v>0</v>
      </c>
      <c r="E195" s="100"/>
      <c r="F195" s="96">
        <f t="shared" si="13"/>
        <v>0</v>
      </c>
      <c r="G195" s="100"/>
      <c r="H195" s="57"/>
      <c r="L195" s="57"/>
      <c r="M195" s="57"/>
    </row>
    <row r="196" spans="1:13" ht="14.25">
      <c r="A196" s="60" t="s">
        <v>236</v>
      </c>
      <c r="B196" s="82" t="s">
        <v>237</v>
      </c>
      <c r="C196" s="89">
        <v>0</v>
      </c>
      <c r="E196" s="100"/>
      <c r="F196" s="96">
        <f t="shared" si="13"/>
        <v>0</v>
      </c>
      <c r="G196" s="100"/>
      <c r="H196" s="57"/>
      <c r="L196" s="57"/>
      <c r="M196" s="57"/>
    </row>
    <row r="197" spans="1:13" ht="14.25">
      <c r="A197" s="60" t="s">
        <v>238</v>
      </c>
      <c r="B197" s="82" t="s">
        <v>239</v>
      </c>
      <c r="C197" s="89">
        <v>0</v>
      </c>
      <c r="E197" s="100"/>
      <c r="F197" s="96">
        <f t="shared" si="13"/>
        <v>0</v>
      </c>
      <c r="G197" s="100"/>
      <c r="H197" s="57"/>
      <c r="L197" s="57"/>
      <c r="M197" s="57"/>
    </row>
    <row r="198" spans="1:13" ht="14.25">
      <c r="A198" s="60" t="s">
        <v>240</v>
      </c>
      <c r="B198" s="82" t="s">
        <v>241</v>
      </c>
      <c r="C198" s="89">
        <v>0</v>
      </c>
      <c r="E198" s="100"/>
      <c r="F198" s="96">
        <f t="shared" si="13"/>
        <v>0</v>
      </c>
      <c r="G198" s="100"/>
      <c r="H198" s="57"/>
      <c r="L198" s="57"/>
      <c r="M198" s="57"/>
    </row>
    <row r="199" spans="1:13" ht="14.25">
      <c r="A199" s="60" t="s">
        <v>242</v>
      </c>
      <c r="B199" s="82" t="s">
        <v>243</v>
      </c>
      <c r="C199" s="89">
        <v>0</v>
      </c>
      <c r="E199" s="100"/>
      <c r="F199" s="96">
        <f t="shared" si="13"/>
        <v>0</v>
      </c>
      <c r="G199" s="100"/>
      <c r="H199" s="57"/>
      <c r="L199" s="57"/>
      <c r="M199" s="57"/>
    </row>
    <row r="200" spans="1:13" ht="14.25">
      <c r="A200" s="60" t="s">
        <v>244</v>
      </c>
      <c r="B200" s="82" t="s">
        <v>245</v>
      </c>
      <c r="C200" s="89">
        <v>0</v>
      </c>
      <c r="E200" s="100"/>
      <c r="F200" s="96">
        <f t="shared" si="13"/>
        <v>0</v>
      </c>
      <c r="G200" s="100"/>
      <c r="H200" s="57"/>
      <c r="L200" s="57"/>
      <c r="M200" s="57"/>
    </row>
    <row r="201" spans="1:13" ht="14.25">
      <c r="A201" s="60" t="s">
        <v>246</v>
      </c>
      <c r="B201" s="82" t="s">
        <v>247</v>
      </c>
      <c r="C201" s="89">
        <v>0</v>
      </c>
      <c r="E201" s="100"/>
      <c r="F201" s="96">
        <f t="shared" si="13"/>
        <v>0</v>
      </c>
      <c r="G201" s="100"/>
      <c r="H201" s="57"/>
      <c r="L201" s="57"/>
      <c r="M201" s="57"/>
    </row>
    <row r="202" spans="1:13" ht="14.25">
      <c r="A202" s="60" t="s">
        <v>248</v>
      </c>
      <c r="B202" s="82" t="s">
        <v>249</v>
      </c>
      <c r="C202" s="89">
        <v>0</v>
      </c>
      <c r="E202" s="100"/>
      <c r="F202" s="96">
        <f t="shared" si="13"/>
        <v>0</v>
      </c>
      <c r="G202" s="100"/>
      <c r="H202" s="57"/>
      <c r="L202" s="57"/>
      <c r="M202" s="57"/>
    </row>
    <row r="203" spans="1:13" ht="14.25">
      <c r="A203" s="60" t="s">
        <v>250</v>
      </c>
      <c r="B203" s="82" t="s">
        <v>251</v>
      </c>
      <c r="C203" s="89">
        <v>0</v>
      </c>
      <c r="E203" s="100"/>
      <c r="F203" s="96">
        <f t="shared" si="13"/>
        <v>0</v>
      </c>
      <c r="G203" s="100"/>
      <c r="H203" s="57"/>
      <c r="L203" s="57"/>
      <c r="M203" s="57"/>
    </row>
    <row r="204" spans="1:13" ht="14.25">
      <c r="A204" s="60" t="s">
        <v>252</v>
      </c>
      <c r="B204" s="82" t="s">
        <v>253</v>
      </c>
      <c r="C204" s="89">
        <v>0</v>
      </c>
      <c r="E204" s="100"/>
      <c r="F204" s="96">
        <f t="shared" si="13"/>
        <v>0</v>
      </c>
      <c r="G204" s="100"/>
      <c r="H204" s="57"/>
      <c r="L204" s="57"/>
      <c r="M204" s="57"/>
    </row>
    <row r="205" spans="1:13" ht="14.25">
      <c r="A205" s="60" t="s">
        <v>254</v>
      </c>
      <c r="B205" s="82" t="s">
        <v>255</v>
      </c>
      <c r="C205" s="89">
        <v>0</v>
      </c>
      <c r="E205" s="100"/>
      <c r="F205" s="96">
        <f t="shared" si="13"/>
        <v>0</v>
      </c>
      <c r="G205" s="100"/>
      <c r="H205" s="57"/>
      <c r="L205" s="57"/>
      <c r="M205" s="57"/>
    </row>
    <row r="206" spans="1:13" ht="14.25">
      <c r="A206" s="60" t="s">
        <v>256</v>
      </c>
      <c r="B206" s="82" t="s">
        <v>61</v>
      </c>
      <c r="C206" s="89">
        <v>0</v>
      </c>
      <c r="E206" s="100"/>
      <c r="F206" s="96">
        <f t="shared" si="13"/>
        <v>0</v>
      </c>
      <c r="G206" s="100"/>
      <c r="H206" s="57"/>
      <c r="L206" s="57"/>
      <c r="M206" s="57"/>
    </row>
    <row r="207" spans="1:13" ht="14.25">
      <c r="A207" s="60" t="s">
        <v>257</v>
      </c>
      <c r="B207" s="97" t="s">
        <v>258</v>
      </c>
      <c r="C207" s="89">
        <v>5</v>
      </c>
      <c r="E207" s="100"/>
      <c r="F207" s="96"/>
      <c r="G207" s="100"/>
      <c r="H207" s="57"/>
      <c r="L207" s="57"/>
      <c r="M207" s="57"/>
    </row>
    <row r="208" spans="1:13" ht="14.25">
      <c r="A208" s="60" t="s">
        <v>259</v>
      </c>
      <c r="B208" s="105" t="s">
        <v>63</v>
      </c>
      <c r="C208" s="82">
        <f>SUM(C193:C206)</f>
        <v>5</v>
      </c>
      <c r="D208" s="82"/>
      <c r="E208" s="100"/>
      <c r="F208" s="100">
        <f>SUM(F193:F206)</f>
        <v>1</v>
      </c>
      <c r="G208" s="100"/>
      <c r="H208" s="57"/>
      <c r="L208" s="57"/>
      <c r="M208" s="57"/>
    </row>
    <row r="209" spans="1:13" ht="14.25" hidden="1" outlineLevel="1">
      <c r="A209" s="60" t="s">
        <v>260</v>
      </c>
      <c r="B209" s="98" t="s">
        <v>151</v>
      </c>
      <c r="E209" s="100"/>
      <c r="F209" s="96">
        <f>IF($C$208=0,"",IF(C209="[for completion]","",C209/$C$208))</f>
        <v>0</v>
      </c>
      <c r="G209" s="100"/>
      <c r="H209" s="57"/>
      <c r="L209" s="57"/>
      <c r="M209" s="57"/>
    </row>
    <row r="210" spans="1:13" ht="14.25" hidden="1" outlineLevel="1">
      <c r="A210" s="60" t="s">
        <v>1893</v>
      </c>
      <c r="B210" s="98" t="s">
        <v>151</v>
      </c>
      <c r="E210" s="100"/>
      <c r="F210" s="96">
        <f aca="true" t="shared" si="14" ref="F210:F215">IF($C$208=0,"",IF(C210="[for completion]","",C210/$C$208))</f>
        <v>0</v>
      </c>
      <c r="G210" s="100"/>
      <c r="H210" s="57"/>
      <c r="L210" s="57"/>
      <c r="M210" s="57"/>
    </row>
    <row r="211" spans="1:13" ht="14.25" hidden="1" outlineLevel="1">
      <c r="A211" s="60" t="s">
        <v>261</v>
      </c>
      <c r="B211" s="98" t="s">
        <v>151</v>
      </c>
      <c r="E211" s="100"/>
      <c r="F211" s="96">
        <f t="shared" si="14"/>
        <v>0</v>
      </c>
      <c r="G211" s="100"/>
      <c r="H211" s="57"/>
      <c r="L211" s="57"/>
      <c r="M211" s="57"/>
    </row>
    <row r="212" spans="1:13" ht="14.25" hidden="1" outlineLevel="1">
      <c r="A212" s="60" t="s">
        <v>262</v>
      </c>
      <c r="B212" s="98" t="s">
        <v>151</v>
      </c>
      <c r="E212" s="100"/>
      <c r="F212" s="96">
        <f t="shared" si="14"/>
        <v>0</v>
      </c>
      <c r="G212" s="100"/>
      <c r="H212" s="57"/>
      <c r="L212" s="57"/>
      <c r="M212" s="57"/>
    </row>
    <row r="213" spans="1:13" ht="14.25" hidden="1" outlineLevel="1">
      <c r="A213" s="60" t="s">
        <v>263</v>
      </c>
      <c r="B213" s="98" t="s">
        <v>151</v>
      </c>
      <c r="E213" s="100"/>
      <c r="F213" s="96">
        <f t="shared" si="14"/>
        <v>0</v>
      </c>
      <c r="G213" s="100"/>
      <c r="H213" s="57"/>
      <c r="L213" s="57"/>
      <c r="M213" s="57"/>
    </row>
    <row r="214" spans="1:13" ht="14.25" hidden="1" outlineLevel="1">
      <c r="A214" s="60" t="s">
        <v>264</v>
      </c>
      <c r="B214" s="98" t="s">
        <v>151</v>
      </c>
      <c r="E214" s="100"/>
      <c r="F214" s="96">
        <f t="shared" si="14"/>
        <v>0</v>
      </c>
      <c r="G214" s="100"/>
      <c r="H214" s="57"/>
      <c r="L214" s="57"/>
      <c r="M214" s="57"/>
    </row>
    <row r="215" spans="1:13" ht="14.25" hidden="1" outlineLevel="1">
      <c r="A215" s="60" t="s">
        <v>265</v>
      </c>
      <c r="B215" s="98" t="s">
        <v>151</v>
      </c>
      <c r="E215" s="100"/>
      <c r="F215" s="96">
        <f t="shared" si="14"/>
        <v>0</v>
      </c>
      <c r="G215" s="100"/>
      <c r="H215" s="57"/>
      <c r="L215" s="57"/>
      <c r="M215" s="57"/>
    </row>
    <row r="216" spans="1:13" ht="15" customHeight="1" collapsed="1">
      <c r="A216" s="85"/>
      <c r="B216" s="86" t="s">
        <v>1894</v>
      </c>
      <c r="C216" s="85" t="s">
        <v>49</v>
      </c>
      <c r="D216" s="85"/>
      <c r="E216" s="87"/>
      <c r="F216" s="88" t="s">
        <v>266</v>
      </c>
      <c r="G216" s="88" t="s">
        <v>267</v>
      </c>
      <c r="H216" s="57"/>
      <c r="L216" s="57"/>
      <c r="M216" s="57"/>
    </row>
    <row r="217" spans="1:13" ht="14.25">
      <c r="A217" s="60" t="s">
        <v>268</v>
      </c>
      <c r="B217" s="104" t="s">
        <v>269</v>
      </c>
      <c r="C217" s="89">
        <v>5</v>
      </c>
      <c r="E217" s="108"/>
      <c r="F217" s="96">
        <f>IF($C$220=0,"",IF(C217="[for completion]","",C217/$C$220))</f>
        <v>1</v>
      </c>
      <c r="G217" s="96">
        <f>IF($C$220=0,"",IF(C217="[for completion]","",C217/$C$220))</f>
        <v>1</v>
      </c>
      <c r="H217" s="57"/>
      <c r="L217" s="57"/>
      <c r="M217" s="57"/>
    </row>
    <row r="218" spans="1:13" ht="14.25">
      <c r="A218" s="60" t="s">
        <v>270</v>
      </c>
      <c r="B218" s="104" t="s">
        <v>271</v>
      </c>
      <c r="C218" s="89">
        <v>0</v>
      </c>
      <c r="E218" s="108"/>
      <c r="F218" s="96">
        <f aca="true" t="shared" si="15" ref="F218:F227">IF($C$220=0,"",IF(C218="[for completion]","",C218/$C$220))</f>
        <v>0</v>
      </c>
      <c r="G218" s="96">
        <f aca="true" t="shared" si="16" ref="G218:G227">IF($C$220=0,"",IF(C218="[for completion]","",C218/$C$220))</f>
        <v>0</v>
      </c>
      <c r="H218" s="57"/>
      <c r="L218" s="57"/>
      <c r="M218" s="57"/>
    </row>
    <row r="219" spans="1:13" ht="14.25">
      <c r="A219" s="60" t="s">
        <v>272</v>
      </c>
      <c r="B219" s="104" t="s">
        <v>61</v>
      </c>
      <c r="C219" s="89">
        <v>0</v>
      </c>
      <c r="E219" s="108"/>
      <c r="F219" s="96">
        <f t="shared" si="15"/>
        <v>0</v>
      </c>
      <c r="G219" s="96">
        <f t="shared" si="16"/>
        <v>0</v>
      </c>
      <c r="H219" s="57"/>
      <c r="L219" s="57"/>
      <c r="M219" s="57"/>
    </row>
    <row r="220" spans="1:13" ht="14.25">
      <c r="A220" s="60" t="s">
        <v>273</v>
      </c>
      <c r="B220" s="105" t="s">
        <v>63</v>
      </c>
      <c r="C220" s="60">
        <f>SUM(C217:C219)</f>
        <v>5</v>
      </c>
      <c r="E220" s="108"/>
      <c r="F220" s="93">
        <f>SUM(F217:F219)</f>
        <v>1</v>
      </c>
      <c r="G220" s="93">
        <f>SUM(G217:G219)</f>
        <v>1</v>
      </c>
      <c r="H220" s="57"/>
      <c r="L220" s="57"/>
      <c r="M220" s="57"/>
    </row>
    <row r="221" spans="1:13" ht="14.25" hidden="1" outlineLevel="1">
      <c r="A221" s="60" t="s">
        <v>274</v>
      </c>
      <c r="B221" s="98" t="s">
        <v>151</v>
      </c>
      <c r="E221" s="108"/>
      <c r="F221" s="96">
        <f t="shared" si="15"/>
        <v>0</v>
      </c>
      <c r="G221" s="96">
        <f t="shared" si="16"/>
        <v>0</v>
      </c>
      <c r="H221" s="57"/>
      <c r="L221" s="57"/>
      <c r="M221" s="57"/>
    </row>
    <row r="222" spans="1:13" ht="14.25" hidden="1" outlineLevel="1">
      <c r="A222" s="60" t="s">
        <v>275</v>
      </c>
      <c r="B222" s="98" t="s">
        <v>151</v>
      </c>
      <c r="E222" s="108"/>
      <c r="F222" s="96">
        <f t="shared" si="15"/>
        <v>0</v>
      </c>
      <c r="G222" s="96">
        <f t="shared" si="16"/>
        <v>0</v>
      </c>
      <c r="H222" s="57"/>
      <c r="L222" s="57"/>
      <c r="M222" s="57"/>
    </row>
    <row r="223" spans="1:13" ht="14.25" hidden="1" outlineLevel="1">
      <c r="A223" s="60" t="s">
        <v>276</v>
      </c>
      <c r="B223" s="98" t="s">
        <v>151</v>
      </c>
      <c r="E223" s="108"/>
      <c r="F223" s="96">
        <f t="shared" si="15"/>
        <v>0</v>
      </c>
      <c r="G223" s="96">
        <f t="shared" si="16"/>
        <v>0</v>
      </c>
      <c r="H223" s="57"/>
      <c r="L223" s="57"/>
      <c r="M223" s="57"/>
    </row>
    <row r="224" spans="1:13" ht="14.25" hidden="1" outlineLevel="1">
      <c r="A224" s="60" t="s">
        <v>277</v>
      </c>
      <c r="B224" s="98" t="s">
        <v>151</v>
      </c>
      <c r="E224" s="108"/>
      <c r="F224" s="96">
        <f t="shared" si="15"/>
        <v>0</v>
      </c>
      <c r="G224" s="96">
        <f t="shared" si="16"/>
        <v>0</v>
      </c>
      <c r="H224" s="57"/>
      <c r="L224" s="57"/>
      <c r="M224" s="57"/>
    </row>
    <row r="225" spans="1:13" ht="14.25" hidden="1" outlineLevel="1">
      <c r="A225" s="60" t="s">
        <v>278</v>
      </c>
      <c r="B225" s="98" t="s">
        <v>151</v>
      </c>
      <c r="E225" s="108"/>
      <c r="F225" s="96">
        <f t="shared" si="15"/>
        <v>0</v>
      </c>
      <c r="G225" s="96">
        <f t="shared" si="16"/>
        <v>0</v>
      </c>
      <c r="H225" s="57"/>
      <c r="L225" s="57"/>
      <c r="M225" s="57"/>
    </row>
    <row r="226" spans="1:13" ht="14.25" hidden="1" outlineLevel="1">
      <c r="A226" s="60" t="s">
        <v>279</v>
      </c>
      <c r="B226" s="98" t="s">
        <v>151</v>
      </c>
      <c r="E226" s="82"/>
      <c r="F226" s="96">
        <f t="shared" si="15"/>
        <v>0</v>
      </c>
      <c r="G226" s="96">
        <f t="shared" si="16"/>
        <v>0</v>
      </c>
      <c r="H226" s="57"/>
      <c r="L226" s="57"/>
      <c r="M226" s="57"/>
    </row>
    <row r="227" spans="1:13" ht="14.25" hidden="1" outlineLevel="1">
      <c r="A227" s="60" t="s">
        <v>280</v>
      </c>
      <c r="B227" s="98" t="s">
        <v>151</v>
      </c>
      <c r="E227" s="108"/>
      <c r="F227" s="96">
        <f t="shared" si="15"/>
        <v>0</v>
      </c>
      <c r="G227" s="96">
        <f t="shared" si="16"/>
        <v>0</v>
      </c>
      <c r="H227" s="57"/>
      <c r="L227" s="57"/>
      <c r="M227" s="57"/>
    </row>
    <row r="228" spans="1:13" ht="15" customHeight="1" collapsed="1">
      <c r="A228" s="85"/>
      <c r="B228" s="86" t="s">
        <v>1895</v>
      </c>
      <c r="C228" s="85"/>
      <c r="D228" s="85"/>
      <c r="E228" s="87"/>
      <c r="F228" s="88"/>
      <c r="G228" s="88"/>
      <c r="H228" s="57"/>
      <c r="L228" s="57"/>
      <c r="M228" s="57"/>
    </row>
    <row r="229" spans="1:13" ht="14.25">
      <c r="A229" s="60" t="s">
        <v>281</v>
      </c>
      <c r="B229" s="82" t="s">
        <v>1896</v>
      </c>
      <c r="C229" s="78" t="s">
        <v>1859</v>
      </c>
      <c r="H229" s="57"/>
      <c r="L229" s="57"/>
      <c r="M229" s="57"/>
    </row>
    <row r="230" spans="1:13" ht="15" customHeight="1">
      <c r="A230" s="85"/>
      <c r="B230" s="86" t="s">
        <v>282</v>
      </c>
      <c r="C230" s="85"/>
      <c r="D230" s="85"/>
      <c r="E230" s="87"/>
      <c r="F230" s="88"/>
      <c r="G230" s="88"/>
      <c r="H230" s="57"/>
      <c r="L230" s="57"/>
      <c r="M230" s="57"/>
    </row>
    <row r="231" spans="1:13" ht="14.25">
      <c r="A231" s="60" t="s">
        <v>283</v>
      </c>
      <c r="B231" s="60" t="s">
        <v>284</v>
      </c>
      <c r="C231" s="60">
        <v>0</v>
      </c>
      <c r="E231" s="82"/>
      <c r="H231" s="57"/>
      <c r="L231" s="57"/>
      <c r="M231" s="57"/>
    </row>
    <row r="232" spans="1:13" ht="14.25">
      <c r="A232" s="60" t="s">
        <v>285</v>
      </c>
      <c r="B232" s="111" t="s">
        <v>286</v>
      </c>
      <c r="C232" s="60">
        <v>0</v>
      </c>
      <c r="E232" s="82"/>
      <c r="H232" s="57"/>
      <c r="L232" s="57"/>
      <c r="M232" s="57"/>
    </row>
    <row r="233" spans="1:13" ht="14.25">
      <c r="A233" s="60" t="s">
        <v>287</v>
      </c>
      <c r="B233" s="111" t="s">
        <v>288</v>
      </c>
      <c r="C233" s="60">
        <v>0</v>
      </c>
      <c r="E233" s="82"/>
      <c r="H233" s="57"/>
      <c r="L233" s="57"/>
      <c r="M233" s="57"/>
    </row>
    <row r="234" spans="1:13" ht="14.25" hidden="1" outlineLevel="1">
      <c r="A234" s="60" t="s">
        <v>289</v>
      </c>
      <c r="B234" s="80" t="s">
        <v>290</v>
      </c>
      <c r="C234" s="82"/>
      <c r="D234" s="82"/>
      <c r="E234" s="82"/>
      <c r="H234" s="57"/>
      <c r="L234" s="57"/>
      <c r="M234" s="57"/>
    </row>
    <row r="235" spans="1:13" ht="14.25" hidden="1" outlineLevel="1">
      <c r="A235" s="60" t="s">
        <v>291</v>
      </c>
      <c r="B235" s="80" t="s">
        <v>292</v>
      </c>
      <c r="C235" s="82"/>
      <c r="D235" s="82"/>
      <c r="E235" s="82"/>
      <c r="H235" s="57"/>
      <c r="L235" s="57"/>
      <c r="M235" s="57"/>
    </row>
    <row r="236" spans="1:13" ht="14.25" hidden="1" outlineLevel="1">
      <c r="A236" s="60" t="s">
        <v>293</v>
      </c>
      <c r="B236" s="80" t="s">
        <v>294</v>
      </c>
      <c r="C236" s="82"/>
      <c r="D236" s="82"/>
      <c r="E236" s="82"/>
      <c r="H236" s="57"/>
      <c r="L236" s="57"/>
      <c r="M236" s="57"/>
    </row>
    <row r="237" spans="1:13" ht="14.25" hidden="1" outlineLevel="1">
      <c r="A237" s="60" t="s">
        <v>295</v>
      </c>
      <c r="C237" s="82"/>
      <c r="D237" s="82"/>
      <c r="E237" s="82"/>
      <c r="H237" s="57"/>
      <c r="L237" s="57"/>
      <c r="M237" s="57"/>
    </row>
    <row r="238" spans="1:13" ht="14.25" hidden="1" outlineLevel="1">
      <c r="A238" s="60" t="s">
        <v>296</v>
      </c>
      <c r="C238" s="82"/>
      <c r="D238" s="82"/>
      <c r="E238" s="82"/>
      <c r="H238" s="57"/>
      <c r="L238" s="57"/>
      <c r="M238" s="57"/>
    </row>
    <row r="239" spans="1:14" ht="14.25" hidden="1" outlineLevel="1">
      <c r="A239" s="60" t="s">
        <v>297</v>
      </c>
      <c r="D239" s="55"/>
      <c r="E239" s="55"/>
      <c r="F239" s="55"/>
      <c r="G239" s="55"/>
      <c r="H239" s="57"/>
      <c r="K239" s="112"/>
      <c r="L239" s="112"/>
      <c r="M239" s="112"/>
      <c r="N239" s="112"/>
    </row>
    <row r="240" spans="1:14" ht="14.25" hidden="1" outlineLevel="1">
      <c r="A240" s="60" t="s">
        <v>298</v>
      </c>
      <c r="D240" s="55"/>
      <c r="E240" s="55"/>
      <c r="F240" s="55"/>
      <c r="G240" s="55"/>
      <c r="H240" s="57"/>
      <c r="K240" s="112"/>
      <c r="L240" s="112"/>
      <c r="M240" s="112"/>
      <c r="N240" s="112"/>
    </row>
    <row r="241" spans="1:14" ht="14.25" hidden="1" outlineLevel="1">
      <c r="A241" s="60" t="s">
        <v>299</v>
      </c>
      <c r="D241" s="55"/>
      <c r="E241" s="55"/>
      <c r="F241" s="55"/>
      <c r="G241" s="55"/>
      <c r="H241" s="57"/>
      <c r="K241" s="112"/>
      <c r="L241" s="112"/>
      <c r="M241" s="112"/>
      <c r="N241" s="112"/>
    </row>
    <row r="242" spans="1:14" ht="14.25" hidden="1" outlineLevel="1">
      <c r="A242" s="60" t="s">
        <v>300</v>
      </c>
      <c r="D242" s="55"/>
      <c r="E242" s="55"/>
      <c r="F242" s="55"/>
      <c r="G242" s="55"/>
      <c r="H242" s="57"/>
      <c r="K242" s="112"/>
      <c r="L242" s="112"/>
      <c r="M242" s="112"/>
      <c r="N242" s="112"/>
    </row>
    <row r="243" spans="1:14" ht="14.25" hidden="1" outlineLevel="1">
      <c r="A243" s="60" t="s">
        <v>301</v>
      </c>
      <c r="D243" s="55"/>
      <c r="E243" s="55"/>
      <c r="F243" s="55"/>
      <c r="G243" s="55"/>
      <c r="H243" s="57"/>
      <c r="K243" s="112"/>
      <c r="L243" s="112"/>
      <c r="M243" s="112"/>
      <c r="N243" s="112"/>
    </row>
    <row r="244" spans="1:14" ht="14.25" hidden="1" outlineLevel="1">
      <c r="A244" s="60" t="s">
        <v>302</v>
      </c>
      <c r="D244" s="55"/>
      <c r="E244" s="55"/>
      <c r="F244" s="55"/>
      <c r="G244" s="55"/>
      <c r="H244" s="57"/>
      <c r="K244" s="112"/>
      <c r="L244" s="112"/>
      <c r="M244" s="112"/>
      <c r="N244" s="112"/>
    </row>
    <row r="245" spans="1:14" ht="14.25" hidden="1" outlineLevel="1">
      <c r="A245" s="60" t="s">
        <v>303</v>
      </c>
      <c r="D245" s="55"/>
      <c r="E245" s="55"/>
      <c r="F245" s="55"/>
      <c r="G245" s="55"/>
      <c r="H245" s="57"/>
      <c r="K245" s="112"/>
      <c r="L245" s="112"/>
      <c r="M245" s="112"/>
      <c r="N245" s="112"/>
    </row>
    <row r="246" spans="1:14" ht="14.25" hidden="1" outlineLevel="1">
      <c r="A246" s="60" t="s">
        <v>304</v>
      </c>
      <c r="D246" s="55"/>
      <c r="E246" s="55"/>
      <c r="F246" s="55"/>
      <c r="G246" s="55"/>
      <c r="H246" s="57"/>
      <c r="K246" s="112"/>
      <c r="L246" s="112"/>
      <c r="M246" s="112"/>
      <c r="N246" s="112"/>
    </row>
    <row r="247" spans="1:14" ht="14.25" hidden="1" outlineLevel="1">
      <c r="A247" s="60" t="s">
        <v>305</v>
      </c>
      <c r="D247" s="55"/>
      <c r="E247" s="55"/>
      <c r="F247" s="55"/>
      <c r="G247" s="55"/>
      <c r="H247" s="57"/>
      <c r="K247" s="112"/>
      <c r="L247" s="112"/>
      <c r="M247" s="112"/>
      <c r="N247" s="112"/>
    </row>
    <row r="248" spans="1:14" ht="14.25" hidden="1" outlineLevel="1">
      <c r="A248" s="60" t="s">
        <v>306</v>
      </c>
      <c r="D248" s="55"/>
      <c r="E248" s="55"/>
      <c r="F248" s="55"/>
      <c r="G248" s="55"/>
      <c r="H248" s="57"/>
      <c r="K248" s="112"/>
      <c r="L248" s="112"/>
      <c r="M248" s="112"/>
      <c r="N248" s="112"/>
    </row>
    <row r="249" spans="1:14" ht="14.25" hidden="1" outlineLevel="1">
      <c r="A249" s="60" t="s">
        <v>307</v>
      </c>
      <c r="D249" s="55"/>
      <c r="E249" s="55"/>
      <c r="F249" s="55"/>
      <c r="G249" s="55"/>
      <c r="H249" s="57"/>
      <c r="K249" s="112"/>
      <c r="L249" s="112"/>
      <c r="M249" s="112"/>
      <c r="N249" s="112"/>
    </row>
    <row r="250" spans="1:14" ht="14.25" hidden="1" outlineLevel="1">
      <c r="A250" s="60" t="s">
        <v>308</v>
      </c>
      <c r="D250" s="55"/>
      <c r="E250" s="55"/>
      <c r="F250" s="55"/>
      <c r="G250" s="55"/>
      <c r="H250" s="57"/>
      <c r="K250" s="112"/>
      <c r="L250" s="112"/>
      <c r="M250" s="112"/>
      <c r="N250" s="112"/>
    </row>
    <row r="251" spans="1:14" ht="14.25" hidden="1" outlineLevel="1">
      <c r="A251" s="60" t="s">
        <v>309</v>
      </c>
      <c r="D251" s="55"/>
      <c r="E251" s="55"/>
      <c r="F251" s="55"/>
      <c r="G251" s="55"/>
      <c r="H251" s="57"/>
      <c r="K251" s="112"/>
      <c r="L251" s="112"/>
      <c r="M251" s="112"/>
      <c r="N251" s="112"/>
    </row>
    <row r="252" spans="1:14" ht="14.25" hidden="1" outlineLevel="1">
      <c r="A252" s="60" t="s">
        <v>310</v>
      </c>
      <c r="D252" s="55"/>
      <c r="E252" s="55"/>
      <c r="F252" s="55"/>
      <c r="G252" s="55"/>
      <c r="H252" s="57"/>
      <c r="K252" s="112"/>
      <c r="L252" s="112"/>
      <c r="M252" s="112"/>
      <c r="N252" s="112"/>
    </row>
    <row r="253" spans="1:14" ht="14.25" hidden="1" outlineLevel="1">
      <c r="A253" s="60" t="s">
        <v>1897</v>
      </c>
      <c r="D253" s="55"/>
      <c r="E253" s="55"/>
      <c r="F253" s="55"/>
      <c r="G253" s="55"/>
      <c r="H253" s="57"/>
      <c r="K253" s="112"/>
      <c r="L253" s="112"/>
      <c r="M253" s="112"/>
      <c r="N253" s="112"/>
    </row>
    <row r="254" spans="1:14" ht="14.25" hidden="1" outlineLevel="1">
      <c r="A254" s="60" t="s">
        <v>311</v>
      </c>
      <c r="D254" s="55"/>
      <c r="E254" s="55"/>
      <c r="F254" s="55"/>
      <c r="G254" s="55"/>
      <c r="H254" s="57"/>
      <c r="K254" s="112"/>
      <c r="L254" s="112"/>
      <c r="M254" s="112"/>
      <c r="N254" s="112"/>
    </row>
    <row r="255" spans="1:14" ht="14.25" hidden="1" outlineLevel="1">
      <c r="A255" s="60" t="s">
        <v>312</v>
      </c>
      <c r="D255" s="55"/>
      <c r="E255" s="55"/>
      <c r="F255" s="55"/>
      <c r="G255" s="55"/>
      <c r="H255" s="57"/>
      <c r="K255" s="112"/>
      <c r="L255" s="112"/>
      <c r="M255" s="112"/>
      <c r="N255" s="112"/>
    </row>
    <row r="256" spans="1:14" ht="14.25" hidden="1" outlineLevel="1">
      <c r="A256" s="60" t="s">
        <v>313</v>
      </c>
      <c r="D256" s="55"/>
      <c r="E256" s="55"/>
      <c r="F256" s="55"/>
      <c r="G256" s="55"/>
      <c r="H256" s="57"/>
      <c r="K256" s="112"/>
      <c r="L256" s="112"/>
      <c r="M256" s="112"/>
      <c r="N256" s="112"/>
    </row>
    <row r="257" spans="1:14" ht="14.25" hidden="1" outlineLevel="1">
      <c r="A257" s="60" t="s">
        <v>314</v>
      </c>
      <c r="D257" s="55"/>
      <c r="E257" s="55"/>
      <c r="F257" s="55"/>
      <c r="G257" s="55"/>
      <c r="H257" s="57"/>
      <c r="K257" s="112"/>
      <c r="L257" s="112"/>
      <c r="M257" s="112"/>
      <c r="N257" s="112"/>
    </row>
    <row r="258" spans="1:14" ht="14.25" hidden="1" outlineLevel="1">
      <c r="A258" s="60" t="s">
        <v>315</v>
      </c>
      <c r="D258" s="55"/>
      <c r="E258" s="55"/>
      <c r="F258" s="55"/>
      <c r="G258" s="55"/>
      <c r="H258" s="57"/>
      <c r="K258" s="112"/>
      <c r="L258" s="112"/>
      <c r="M258" s="112"/>
      <c r="N258" s="112"/>
    </row>
    <row r="259" spans="1:14" ht="14.25" hidden="1" outlineLevel="1">
      <c r="A259" s="60" t="s">
        <v>316</v>
      </c>
      <c r="D259" s="55"/>
      <c r="E259" s="55"/>
      <c r="F259" s="55"/>
      <c r="G259" s="55"/>
      <c r="H259" s="57"/>
      <c r="K259" s="112"/>
      <c r="L259" s="112"/>
      <c r="M259" s="112"/>
      <c r="N259" s="112"/>
    </row>
    <row r="260" spans="1:14" ht="14.25" hidden="1" outlineLevel="1">
      <c r="A260" s="60" t="s">
        <v>317</v>
      </c>
      <c r="D260" s="55"/>
      <c r="E260" s="55"/>
      <c r="F260" s="55"/>
      <c r="G260" s="55"/>
      <c r="H260" s="57"/>
      <c r="K260" s="112"/>
      <c r="L260" s="112"/>
      <c r="M260" s="112"/>
      <c r="N260" s="112"/>
    </row>
    <row r="261" spans="1:14" ht="14.25" hidden="1" outlineLevel="1">
      <c r="A261" s="60" t="s">
        <v>318</v>
      </c>
      <c r="D261" s="55"/>
      <c r="E261" s="55"/>
      <c r="F261" s="55"/>
      <c r="G261" s="55"/>
      <c r="H261" s="57"/>
      <c r="K261" s="112"/>
      <c r="L261" s="112"/>
      <c r="M261" s="112"/>
      <c r="N261" s="112"/>
    </row>
    <row r="262" spans="1:14" ht="14.25" hidden="1" outlineLevel="1">
      <c r="A262" s="60" t="s">
        <v>319</v>
      </c>
      <c r="D262" s="55"/>
      <c r="E262" s="55"/>
      <c r="F262" s="55"/>
      <c r="G262" s="55"/>
      <c r="H262" s="57"/>
      <c r="K262" s="112"/>
      <c r="L262" s="112"/>
      <c r="M262" s="112"/>
      <c r="N262" s="112"/>
    </row>
    <row r="263" spans="1:14" ht="14.25" hidden="1" outlineLevel="1">
      <c r="A263" s="60" t="s">
        <v>320</v>
      </c>
      <c r="D263" s="55"/>
      <c r="E263" s="55"/>
      <c r="F263" s="55"/>
      <c r="G263" s="55"/>
      <c r="H263" s="57"/>
      <c r="K263" s="112"/>
      <c r="L263" s="112"/>
      <c r="M263" s="112"/>
      <c r="N263" s="112"/>
    </row>
    <row r="264" spans="1:14" ht="14.25" hidden="1" outlineLevel="1">
      <c r="A264" s="60" t="s">
        <v>321</v>
      </c>
      <c r="D264" s="55"/>
      <c r="E264" s="55"/>
      <c r="F264" s="55"/>
      <c r="G264" s="55"/>
      <c r="H264" s="57"/>
      <c r="K264" s="112"/>
      <c r="L264" s="112"/>
      <c r="M264" s="112"/>
      <c r="N264" s="112"/>
    </row>
    <row r="265" spans="1:14" ht="14.25" hidden="1" outlineLevel="1">
      <c r="A265" s="60" t="s">
        <v>322</v>
      </c>
      <c r="D265" s="55"/>
      <c r="E265" s="55"/>
      <c r="F265" s="55"/>
      <c r="G265" s="55"/>
      <c r="H265" s="57"/>
      <c r="K265" s="112"/>
      <c r="L265" s="112"/>
      <c r="M265" s="112"/>
      <c r="N265" s="112"/>
    </row>
    <row r="266" spans="1:14" ht="14.25" hidden="1" outlineLevel="1">
      <c r="A266" s="60" t="s">
        <v>323</v>
      </c>
      <c r="D266" s="55"/>
      <c r="E266" s="55"/>
      <c r="F266" s="55"/>
      <c r="G266" s="55"/>
      <c r="H266" s="57"/>
      <c r="K266" s="112"/>
      <c r="L266" s="112"/>
      <c r="M266" s="112"/>
      <c r="N266" s="112"/>
    </row>
    <row r="267" spans="1:14" ht="14.25" hidden="1" outlineLevel="1">
      <c r="A267" s="60" t="s">
        <v>324</v>
      </c>
      <c r="D267" s="55"/>
      <c r="E267" s="55"/>
      <c r="F267" s="55"/>
      <c r="G267" s="55"/>
      <c r="H267" s="57"/>
      <c r="K267" s="112"/>
      <c r="L267" s="112"/>
      <c r="M267" s="112"/>
      <c r="N267" s="112"/>
    </row>
    <row r="268" spans="1:14" ht="14.25" hidden="1" outlineLevel="1">
      <c r="A268" s="60" t="s">
        <v>325</v>
      </c>
      <c r="D268" s="55"/>
      <c r="E268" s="55"/>
      <c r="F268" s="55"/>
      <c r="G268" s="55"/>
      <c r="H268" s="57"/>
      <c r="K268" s="112"/>
      <c r="L268" s="112"/>
      <c r="M268" s="112"/>
      <c r="N268" s="112"/>
    </row>
    <row r="269" spans="1:14" ht="14.25" hidden="1" outlineLevel="1">
      <c r="A269" s="60" t="s">
        <v>326</v>
      </c>
      <c r="D269" s="55"/>
      <c r="E269" s="55"/>
      <c r="F269" s="55"/>
      <c r="G269" s="55"/>
      <c r="H269" s="57"/>
      <c r="K269" s="112"/>
      <c r="L269" s="112"/>
      <c r="M269" s="112"/>
      <c r="N269" s="112"/>
    </row>
    <row r="270" spans="1:14" ht="14.25" hidden="1" outlineLevel="1">
      <c r="A270" s="60" t="s">
        <v>327</v>
      </c>
      <c r="D270" s="55"/>
      <c r="E270" s="55"/>
      <c r="F270" s="55"/>
      <c r="G270" s="55"/>
      <c r="H270" s="57"/>
      <c r="K270" s="112"/>
      <c r="L270" s="112"/>
      <c r="M270" s="112"/>
      <c r="N270" s="112"/>
    </row>
    <row r="271" spans="1:14" ht="14.25" hidden="1" outlineLevel="1">
      <c r="A271" s="60" t="s">
        <v>328</v>
      </c>
      <c r="D271" s="55"/>
      <c r="E271" s="55"/>
      <c r="F271" s="55"/>
      <c r="G271" s="55"/>
      <c r="H271" s="57"/>
      <c r="K271" s="112"/>
      <c r="L271" s="112"/>
      <c r="M271" s="112"/>
      <c r="N271" s="112"/>
    </row>
    <row r="272" spans="1:14" ht="14.25" hidden="1" outlineLevel="1">
      <c r="A272" s="60" t="s">
        <v>329</v>
      </c>
      <c r="D272" s="55"/>
      <c r="E272" s="55"/>
      <c r="F272" s="55"/>
      <c r="G272" s="55"/>
      <c r="H272" s="57"/>
      <c r="K272" s="112"/>
      <c r="L272" s="112"/>
      <c r="M272" s="112"/>
      <c r="N272" s="112"/>
    </row>
    <row r="273" spans="1:14" ht="14.25" hidden="1" outlineLevel="1">
      <c r="A273" s="60" t="s">
        <v>330</v>
      </c>
      <c r="D273" s="55"/>
      <c r="E273" s="55"/>
      <c r="F273" s="55"/>
      <c r="G273" s="55"/>
      <c r="H273" s="57"/>
      <c r="K273" s="112"/>
      <c r="L273" s="112"/>
      <c r="M273" s="112"/>
      <c r="N273" s="112"/>
    </row>
    <row r="274" spans="1:14" ht="14.25" hidden="1" outlineLevel="1">
      <c r="A274" s="60" t="s">
        <v>331</v>
      </c>
      <c r="D274" s="55"/>
      <c r="E274" s="55"/>
      <c r="F274" s="55"/>
      <c r="G274" s="55"/>
      <c r="H274" s="57"/>
      <c r="K274" s="112"/>
      <c r="L274" s="112"/>
      <c r="M274" s="112"/>
      <c r="N274" s="112"/>
    </row>
    <row r="275" spans="1:14" ht="14.25" hidden="1" outlineLevel="1">
      <c r="A275" s="60" t="s">
        <v>332</v>
      </c>
      <c r="D275" s="55"/>
      <c r="E275" s="55"/>
      <c r="F275" s="55"/>
      <c r="G275" s="55"/>
      <c r="H275" s="57"/>
      <c r="K275" s="112"/>
      <c r="L275" s="112"/>
      <c r="M275" s="112"/>
      <c r="N275" s="112"/>
    </row>
    <row r="276" spans="1:14" ht="14.25" hidden="1" outlineLevel="1">
      <c r="A276" s="60" t="s">
        <v>333</v>
      </c>
      <c r="D276" s="55"/>
      <c r="E276" s="55"/>
      <c r="F276" s="55"/>
      <c r="G276" s="55"/>
      <c r="H276" s="57"/>
      <c r="K276" s="112"/>
      <c r="L276" s="112"/>
      <c r="M276" s="112"/>
      <c r="N276" s="112"/>
    </row>
    <row r="277" spans="1:14" ht="14.25" hidden="1" outlineLevel="1">
      <c r="A277" s="60" t="s">
        <v>334</v>
      </c>
      <c r="D277" s="55"/>
      <c r="E277" s="55"/>
      <c r="F277" s="55"/>
      <c r="G277" s="55"/>
      <c r="H277" s="57"/>
      <c r="K277" s="112"/>
      <c r="L277" s="112"/>
      <c r="M277" s="112"/>
      <c r="N277" s="112"/>
    </row>
    <row r="278" spans="1:14" ht="14.25" hidden="1" outlineLevel="1">
      <c r="A278" s="60" t="s">
        <v>335</v>
      </c>
      <c r="D278" s="55"/>
      <c r="E278" s="55"/>
      <c r="F278" s="55"/>
      <c r="G278" s="55"/>
      <c r="H278" s="57"/>
      <c r="K278" s="112"/>
      <c r="L278" s="112"/>
      <c r="M278" s="112"/>
      <c r="N278" s="112"/>
    </row>
    <row r="279" spans="1:14" ht="14.25" hidden="1" outlineLevel="1">
      <c r="A279" s="60" t="s">
        <v>336</v>
      </c>
      <c r="D279" s="55"/>
      <c r="E279" s="55"/>
      <c r="F279" s="55"/>
      <c r="G279" s="55"/>
      <c r="H279" s="57"/>
      <c r="K279" s="112"/>
      <c r="L279" s="112"/>
      <c r="M279" s="112"/>
      <c r="N279" s="112"/>
    </row>
    <row r="280" spans="1:14" ht="14.25" hidden="1" outlineLevel="1">
      <c r="A280" s="60" t="s">
        <v>337</v>
      </c>
      <c r="D280" s="55"/>
      <c r="E280" s="55"/>
      <c r="F280" s="55"/>
      <c r="G280" s="55"/>
      <c r="H280" s="57"/>
      <c r="K280" s="112"/>
      <c r="L280" s="112"/>
      <c r="M280" s="112"/>
      <c r="N280" s="112"/>
    </row>
    <row r="281" spans="1:14" ht="14.25" hidden="1" outlineLevel="1">
      <c r="A281" s="60" t="s">
        <v>338</v>
      </c>
      <c r="D281" s="55"/>
      <c r="E281" s="55"/>
      <c r="F281" s="55"/>
      <c r="G281" s="55"/>
      <c r="H281" s="57"/>
      <c r="K281" s="112"/>
      <c r="L281" s="112"/>
      <c r="M281" s="112"/>
      <c r="N281" s="112"/>
    </row>
    <row r="282" spans="1:14" ht="14.25" hidden="1" outlineLevel="1">
      <c r="A282" s="60" t="s">
        <v>339</v>
      </c>
      <c r="D282" s="55"/>
      <c r="E282" s="55"/>
      <c r="F282" s="55"/>
      <c r="G282" s="55"/>
      <c r="H282" s="57"/>
      <c r="K282" s="112"/>
      <c r="L282" s="112"/>
      <c r="M282" s="112"/>
      <c r="N282" s="112"/>
    </row>
    <row r="283" spans="1:14" ht="14.25" hidden="1" outlineLevel="1">
      <c r="A283" s="60" t="s">
        <v>340</v>
      </c>
      <c r="D283" s="55"/>
      <c r="E283" s="55"/>
      <c r="F283" s="55"/>
      <c r="G283" s="55"/>
      <c r="H283" s="57"/>
      <c r="K283" s="112"/>
      <c r="L283" s="112"/>
      <c r="M283" s="112"/>
      <c r="N283" s="112"/>
    </row>
    <row r="284" spans="1:14" ht="14.25" hidden="1" outlineLevel="1">
      <c r="A284" s="60" t="s">
        <v>341</v>
      </c>
      <c r="D284" s="55"/>
      <c r="E284" s="55"/>
      <c r="F284" s="55"/>
      <c r="G284" s="55"/>
      <c r="H284" s="57"/>
      <c r="K284" s="112"/>
      <c r="L284" s="112"/>
      <c r="M284" s="112"/>
      <c r="N284" s="112"/>
    </row>
    <row r="285" spans="1:13" ht="15" customHeight="1" collapsed="1">
      <c r="A285" s="74"/>
      <c r="B285" s="74" t="s">
        <v>342</v>
      </c>
      <c r="C285" s="74" t="s">
        <v>343</v>
      </c>
      <c r="D285" s="74" t="s">
        <v>343</v>
      </c>
      <c r="E285" s="74"/>
      <c r="F285" s="75"/>
      <c r="G285" s="76"/>
      <c r="H285" s="57"/>
      <c r="I285" s="67"/>
      <c r="J285" s="67"/>
      <c r="K285" s="67"/>
      <c r="L285" s="67"/>
      <c r="M285" s="69"/>
    </row>
    <row r="286" spans="1:13" ht="15" customHeight="1">
      <c r="A286" s="113" t="s">
        <v>344</v>
      </c>
      <c r="B286" s="114"/>
      <c r="C286" s="114"/>
      <c r="D286" s="114"/>
      <c r="E286" s="114"/>
      <c r="F286" s="115"/>
      <c r="G286" s="114"/>
      <c r="H286" s="57"/>
      <c r="I286" s="67"/>
      <c r="J286" s="67"/>
      <c r="K286" s="67"/>
      <c r="L286" s="67"/>
      <c r="M286" s="69"/>
    </row>
    <row r="287" spans="1:13" ht="15" customHeight="1">
      <c r="A287" s="113" t="s">
        <v>345</v>
      </c>
      <c r="B287" s="114"/>
      <c r="C287" s="114"/>
      <c r="D287" s="114"/>
      <c r="E287" s="114"/>
      <c r="F287" s="115"/>
      <c r="G287" s="114"/>
      <c r="H287" s="57"/>
      <c r="I287" s="67"/>
      <c r="J287" s="67"/>
      <c r="K287" s="67"/>
      <c r="L287" s="67"/>
      <c r="M287" s="69"/>
    </row>
    <row r="288" spans="1:14" ht="14.25">
      <c r="A288" s="60" t="s">
        <v>346</v>
      </c>
      <c r="B288" s="80" t="s">
        <v>1898</v>
      </c>
      <c r="C288" s="78">
        <f>ROW(B38)</f>
        <v>38</v>
      </c>
      <c r="D288" s="93"/>
      <c r="E288" s="93"/>
      <c r="F288" s="93"/>
      <c r="G288" s="93"/>
      <c r="H288" s="57"/>
      <c r="I288" s="80"/>
      <c r="J288" s="78"/>
      <c r="L288" s="93"/>
      <c r="M288" s="93"/>
      <c r="N288" s="93"/>
    </row>
    <row r="289" spans="1:13" ht="14.25">
      <c r="A289" s="60" t="s">
        <v>347</v>
      </c>
      <c r="B289" s="80" t="s">
        <v>1899</v>
      </c>
      <c r="C289" s="78">
        <f>ROW(B39)</f>
        <v>39</v>
      </c>
      <c r="E289" s="93"/>
      <c r="F289" s="93"/>
      <c r="H289" s="57"/>
      <c r="I289" s="80"/>
      <c r="J289" s="78"/>
      <c r="L289" s="93"/>
      <c r="M289" s="93"/>
    </row>
    <row r="290" spans="1:14" ht="14.25">
      <c r="A290" s="60" t="s">
        <v>348</v>
      </c>
      <c r="B290" s="80" t="s">
        <v>1900</v>
      </c>
      <c r="C290" s="78" t="s">
        <v>349</v>
      </c>
      <c r="D290" s="78" t="e">
        <f>ROW(#REF!)&amp;" for Public Sector Assets"</f>
        <v>#REF!</v>
      </c>
      <c r="E290" s="116"/>
      <c r="F290" s="93"/>
      <c r="G290" s="116"/>
      <c r="H290" s="57"/>
      <c r="I290" s="80"/>
      <c r="J290" s="78"/>
      <c r="K290" s="78"/>
      <c r="L290" s="116"/>
      <c r="M290" s="93"/>
      <c r="N290" s="116"/>
    </row>
    <row r="291" spans="1:10" ht="14.25">
      <c r="A291" s="60" t="s">
        <v>350</v>
      </c>
      <c r="B291" s="80" t="s">
        <v>1901</v>
      </c>
      <c r="C291" s="78">
        <f>ROW(B52)</f>
        <v>52</v>
      </c>
      <c r="H291" s="57"/>
      <c r="I291" s="80"/>
      <c r="J291" s="78"/>
    </row>
    <row r="292" spans="1:14" ht="14.25">
      <c r="A292" s="60" t="s">
        <v>351</v>
      </c>
      <c r="B292" s="80" t="s">
        <v>1902</v>
      </c>
      <c r="C292" s="117" t="s">
        <v>352</v>
      </c>
      <c r="D292" s="78" t="s">
        <v>353</v>
      </c>
      <c r="E292" s="116"/>
      <c r="F292" s="78" t="e">
        <f>ROW(#REF!)&amp;" for Public Sector Assets"</f>
        <v>#REF!</v>
      </c>
      <c r="G292" s="116"/>
      <c r="H292" s="57"/>
      <c r="I292" s="80"/>
      <c r="J292" s="112"/>
      <c r="K292" s="78"/>
      <c r="L292" s="116"/>
      <c r="N292" s="116"/>
    </row>
    <row r="293" spans="1:13" ht="14.25">
      <c r="A293" s="60" t="s">
        <v>354</v>
      </c>
      <c r="B293" s="80" t="s">
        <v>1903</v>
      </c>
      <c r="C293" s="78" t="s">
        <v>355</v>
      </c>
      <c r="D293" s="78">
        <f>ROW(B228)</f>
        <v>228</v>
      </c>
      <c r="F293" s="78" t="e">
        <f>ROW(#REF!)&amp;" for Public Sector Assets"</f>
        <v>#REF!</v>
      </c>
      <c r="H293" s="57"/>
      <c r="I293" s="80"/>
      <c r="M293" s="116"/>
    </row>
    <row r="294" spans="1:13" ht="14.25">
      <c r="A294" s="60" t="s">
        <v>356</v>
      </c>
      <c r="B294" s="80" t="s">
        <v>1904</v>
      </c>
      <c r="C294" s="78">
        <f>ROW(B111)</f>
        <v>111</v>
      </c>
      <c r="F294" s="116"/>
      <c r="H294" s="57"/>
      <c r="I294" s="80"/>
      <c r="J294" s="78"/>
      <c r="M294" s="116"/>
    </row>
    <row r="295" spans="1:13" ht="14.25">
      <c r="A295" s="60" t="s">
        <v>357</v>
      </c>
      <c r="B295" s="80" t="s">
        <v>1905</v>
      </c>
      <c r="C295" s="78">
        <f>ROW(B163)</f>
        <v>163</v>
      </c>
      <c r="E295" s="116"/>
      <c r="F295" s="116"/>
      <c r="H295" s="57"/>
      <c r="I295" s="80"/>
      <c r="J295" s="78"/>
      <c r="L295" s="116"/>
      <c r="M295" s="116"/>
    </row>
    <row r="296" spans="1:13" ht="14.25">
      <c r="A296" s="60" t="s">
        <v>358</v>
      </c>
      <c r="B296" s="80" t="s">
        <v>1906</v>
      </c>
      <c r="C296" s="78">
        <f>ROW(B137)</f>
        <v>137</v>
      </c>
      <c r="E296" s="116"/>
      <c r="F296" s="116"/>
      <c r="H296" s="57"/>
      <c r="I296" s="80"/>
      <c r="J296" s="78"/>
      <c r="L296" s="116"/>
      <c r="M296" s="116"/>
    </row>
    <row r="297" spans="1:12" ht="15" customHeight="1">
      <c r="A297" s="60" t="s">
        <v>359</v>
      </c>
      <c r="B297" s="60" t="s">
        <v>360</v>
      </c>
      <c r="C297" s="78" t="s">
        <v>361</v>
      </c>
      <c r="E297" s="116"/>
      <c r="H297" s="57"/>
      <c r="J297" s="78"/>
      <c r="L297" s="116"/>
    </row>
    <row r="298" spans="1:12" ht="14.25">
      <c r="A298" s="60" t="s">
        <v>362</v>
      </c>
      <c r="B298" s="80" t="s">
        <v>1907</v>
      </c>
      <c r="C298" s="78">
        <f>ROW(B65)</f>
        <v>65</v>
      </c>
      <c r="E298" s="116"/>
      <c r="H298" s="57"/>
      <c r="I298" s="80"/>
      <c r="J298" s="78"/>
      <c r="L298" s="116"/>
    </row>
    <row r="299" spans="1:12" ht="14.25">
      <c r="A299" s="60" t="s">
        <v>363</v>
      </c>
      <c r="B299" s="80" t="s">
        <v>1908</v>
      </c>
      <c r="C299" s="78">
        <f>ROW(B88)</f>
        <v>88</v>
      </c>
      <c r="E299" s="116"/>
      <c r="H299" s="57"/>
      <c r="I299" s="80"/>
      <c r="J299" s="78"/>
      <c r="L299" s="116"/>
    </row>
    <row r="300" spans="1:12" ht="14.25">
      <c r="A300" s="60" t="s">
        <v>364</v>
      </c>
      <c r="B300" s="80" t="s">
        <v>1909</v>
      </c>
      <c r="C300" s="78" t="s">
        <v>365</v>
      </c>
      <c r="D300" s="78" t="e">
        <f>ROW(#REF!)&amp;" for Public Sector Assets"</f>
        <v>#REF!</v>
      </c>
      <c r="E300" s="116"/>
      <c r="H300" s="57"/>
      <c r="I300" s="80"/>
      <c r="J300" s="78"/>
      <c r="K300" s="78"/>
      <c r="L300" s="116"/>
    </row>
    <row r="301" spans="1:12" ht="14.25" hidden="1" outlineLevel="1">
      <c r="A301" s="60" t="s">
        <v>366</v>
      </c>
      <c r="B301" s="80"/>
      <c r="C301" s="78"/>
      <c r="D301" s="78"/>
      <c r="E301" s="116"/>
      <c r="H301" s="57"/>
      <c r="I301" s="80"/>
      <c r="J301" s="78"/>
      <c r="K301" s="78"/>
      <c r="L301" s="116"/>
    </row>
    <row r="302" spans="1:12" ht="14.25" hidden="1" outlineLevel="1">
      <c r="A302" s="60" t="s">
        <v>367</v>
      </c>
      <c r="B302" s="80"/>
      <c r="C302" s="78"/>
      <c r="D302" s="78"/>
      <c r="E302" s="116"/>
      <c r="H302" s="57"/>
      <c r="I302" s="80"/>
      <c r="J302" s="78"/>
      <c r="K302" s="78"/>
      <c r="L302" s="116"/>
    </row>
    <row r="303" spans="1:12" ht="14.25" hidden="1" outlineLevel="1">
      <c r="A303" s="60" t="s">
        <v>368</v>
      </c>
      <c r="B303" s="80"/>
      <c r="C303" s="78"/>
      <c r="D303" s="78"/>
      <c r="E303" s="116"/>
      <c r="H303" s="57"/>
      <c r="I303" s="80"/>
      <c r="J303" s="78"/>
      <c r="K303" s="78"/>
      <c r="L303" s="116"/>
    </row>
    <row r="304" spans="1:12" ht="14.25" hidden="1" outlineLevel="1">
      <c r="A304" s="60" t="s">
        <v>369</v>
      </c>
      <c r="B304" s="80"/>
      <c r="C304" s="78"/>
      <c r="D304" s="78"/>
      <c r="E304" s="116"/>
      <c r="H304" s="57"/>
      <c r="I304" s="80"/>
      <c r="J304" s="78"/>
      <c r="K304" s="78"/>
      <c r="L304" s="116"/>
    </row>
    <row r="305" spans="1:12" ht="14.25" hidden="1" outlineLevel="1">
      <c r="A305" s="60" t="s">
        <v>370</v>
      </c>
      <c r="B305" s="80"/>
      <c r="C305" s="78"/>
      <c r="D305" s="78"/>
      <c r="E305" s="116"/>
      <c r="H305" s="57"/>
      <c r="I305" s="80"/>
      <c r="J305" s="78"/>
      <c r="K305" s="78"/>
      <c r="L305" s="116"/>
    </row>
    <row r="306" spans="1:12" ht="14.25" hidden="1" outlineLevel="1">
      <c r="A306" s="60" t="s">
        <v>371</v>
      </c>
      <c r="B306" s="80"/>
      <c r="C306" s="78"/>
      <c r="D306" s="78"/>
      <c r="E306" s="116"/>
      <c r="H306" s="57"/>
      <c r="I306" s="80"/>
      <c r="J306" s="78"/>
      <c r="K306" s="78"/>
      <c r="L306" s="116"/>
    </row>
    <row r="307" spans="1:12" ht="14.25" hidden="1" outlineLevel="1">
      <c r="A307" s="60" t="s">
        <v>372</v>
      </c>
      <c r="B307" s="80"/>
      <c r="C307" s="78"/>
      <c r="D307" s="78"/>
      <c r="E307" s="116"/>
      <c r="H307" s="57"/>
      <c r="I307" s="80"/>
      <c r="J307" s="78"/>
      <c r="K307" s="78"/>
      <c r="L307" s="116"/>
    </row>
    <row r="308" spans="1:12" ht="14.25" hidden="1" outlineLevel="1">
      <c r="A308" s="60" t="s">
        <v>373</v>
      </c>
      <c r="B308" s="80"/>
      <c r="C308" s="78"/>
      <c r="D308" s="78"/>
      <c r="E308" s="116"/>
      <c r="H308" s="57"/>
      <c r="I308" s="80"/>
      <c r="J308" s="78"/>
      <c r="K308" s="78"/>
      <c r="L308" s="116"/>
    </row>
    <row r="309" spans="1:12" ht="14.25" hidden="1" outlineLevel="1">
      <c r="A309" s="60" t="s">
        <v>374</v>
      </c>
      <c r="B309" s="80"/>
      <c r="C309" s="78"/>
      <c r="D309" s="78"/>
      <c r="E309" s="116"/>
      <c r="H309" s="57"/>
      <c r="I309" s="80"/>
      <c r="J309" s="78"/>
      <c r="K309" s="78"/>
      <c r="L309" s="116"/>
    </row>
    <row r="310" spans="1:8" ht="14.25" hidden="1" outlineLevel="1">
      <c r="A310" s="60" t="s">
        <v>375</v>
      </c>
      <c r="H310" s="57"/>
    </row>
    <row r="311" spans="1:13" ht="15" customHeight="1" collapsed="1">
      <c r="A311" s="75"/>
      <c r="B311" s="74" t="s">
        <v>376</v>
      </c>
      <c r="C311" s="75"/>
      <c r="D311" s="75"/>
      <c r="E311" s="75"/>
      <c r="F311" s="75"/>
      <c r="G311" s="76"/>
      <c r="H311" s="57"/>
      <c r="I311" s="67"/>
      <c r="J311" s="69"/>
      <c r="K311" s="69"/>
      <c r="L311" s="69"/>
      <c r="M311" s="69"/>
    </row>
    <row r="312" spans="1:10" ht="14.25">
      <c r="A312" s="60" t="s">
        <v>377</v>
      </c>
      <c r="B312" s="90" t="s">
        <v>378</v>
      </c>
      <c r="C312" s="60" t="s">
        <v>1910</v>
      </c>
      <c r="H312" s="57"/>
      <c r="I312" s="90"/>
      <c r="J312" s="78"/>
    </row>
    <row r="313" spans="1:10" ht="14.25" hidden="1" outlineLevel="1">
      <c r="A313" s="60" t="s">
        <v>379</v>
      </c>
      <c r="B313" s="90"/>
      <c r="C313" s="78"/>
      <c r="H313" s="57"/>
      <c r="I313" s="90"/>
      <c r="J313" s="78"/>
    </row>
    <row r="314" spans="1:10" ht="14.25" hidden="1" outlineLevel="1">
      <c r="A314" s="60" t="s">
        <v>380</v>
      </c>
      <c r="B314" s="90"/>
      <c r="C314" s="78"/>
      <c r="H314" s="57"/>
      <c r="I314" s="90"/>
      <c r="J314" s="78"/>
    </row>
    <row r="315" spans="1:10" ht="14.25" hidden="1" outlineLevel="1">
      <c r="A315" s="60" t="s">
        <v>381</v>
      </c>
      <c r="B315" s="90"/>
      <c r="C315" s="78"/>
      <c r="H315" s="57"/>
      <c r="I315" s="90"/>
      <c r="J315" s="78"/>
    </row>
    <row r="316" spans="1:10" ht="14.25" hidden="1" outlineLevel="1">
      <c r="A316" s="60" t="s">
        <v>382</v>
      </c>
      <c r="B316" s="90"/>
      <c r="C316" s="78"/>
      <c r="H316" s="57"/>
      <c r="I316" s="90"/>
      <c r="J316" s="78"/>
    </row>
    <row r="317" spans="1:10" ht="14.25" hidden="1" outlineLevel="1">
      <c r="A317" s="60" t="s">
        <v>383</v>
      </c>
      <c r="B317" s="90"/>
      <c r="C317" s="78"/>
      <c r="H317" s="57"/>
      <c r="I317" s="90"/>
      <c r="J317" s="78"/>
    </row>
    <row r="318" spans="1:10" ht="14.25" hidden="1" outlineLevel="1">
      <c r="A318" s="60" t="s">
        <v>384</v>
      </c>
      <c r="B318" s="90"/>
      <c r="C318" s="78"/>
      <c r="H318" s="57"/>
      <c r="I318" s="90"/>
      <c r="J318" s="78"/>
    </row>
    <row r="319" spans="1:13" ht="15" customHeight="1" collapsed="1">
      <c r="A319" s="75"/>
      <c r="B319" s="74" t="s">
        <v>385</v>
      </c>
      <c r="C319" s="75"/>
      <c r="D319" s="75"/>
      <c r="E319" s="75"/>
      <c r="F319" s="75"/>
      <c r="G319" s="76"/>
      <c r="H319" s="57"/>
      <c r="I319" s="67"/>
      <c r="J319" s="69"/>
      <c r="K319" s="69"/>
      <c r="L319" s="69"/>
      <c r="M319" s="69"/>
    </row>
    <row r="320" spans="1:13" ht="15" customHeight="1" hidden="1" outlineLevel="1">
      <c r="A320" s="85"/>
      <c r="B320" s="86" t="s">
        <v>386</v>
      </c>
      <c r="C320" s="85"/>
      <c r="D320" s="85"/>
      <c r="E320" s="87"/>
      <c r="F320" s="88"/>
      <c r="G320" s="88"/>
      <c r="H320" s="57"/>
      <c r="L320" s="57"/>
      <c r="M320" s="57"/>
    </row>
    <row r="321" spans="1:8" ht="14.25" hidden="1" outlineLevel="1">
      <c r="A321" s="60" t="s">
        <v>387</v>
      </c>
      <c r="B321" s="80" t="s">
        <v>1911</v>
      </c>
      <c r="C321" s="80"/>
      <c r="H321" s="57"/>
    </row>
    <row r="322" spans="1:8" ht="14.25" hidden="1" outlineLevel="1">
      <c r="A322" s="60" t="s">
        <v>388</v>
      </c>
      <c r="B322" s="80" t="s">
        <v>1912</v>
      </c>
      <c r="C322" s="80"/>
      <c r="H322" s="57"/>
    </row>
    <row r="323" spans="1:8" ht="14.25" hidden="1" outlineLevel="1">
      <c r="A323" s="60" t="s">
        <v>389</v>
      </c>
      <c r="B323" s="80" t="s">
        <v>390</v>
      </c>
      <c r="C323" s="80"/>
      <c r="H323" s="57"/>
    </row>
    <row r="324" spans="1:8" ht="14.25" hidden="1" outlineLevel="1">
      <c r="A324" s="60" t="s">
        <v>391</v>
      </c>
      <c r="B324" s="80" t="s">
        <v>392</v>
      </c>
      <c r="H324" s="57"/>
    </row>
    <row r="325" spans="1:8" ht="14.25" hidden="1" outlineLevel="1">
      <c r="A325" s="60" t="s">
        <v>393</v>
      </c>
      <c r="B325" s="80" t="s">
        <v>394</v>
      </c>
      <c r="H325" s="57"/>
    </row>
    <row r="326" spans="1:8" ht="14.25" hidden="1" outlineLevel="1">
      <c r="A326" s="60" t="s">
        <v>395</v>
      </c>
      <c r="B326" s="80" t="s">
        <v>873</v>
      </c>
      <c r="H326" s="57"/>
    </row>
    <row r="327" spans="1:8" ht="14.25" hidden="1" outlineLevel="1">
      <c r="A327" s="60" t="s">
        <v>396</v>
      </c>
      <c r="B327" s="80" t="s">
        <v>397</v>
      </c>
      <c r="H327" s="57"/>
    </row>
    <row r="328" spans="1:8" ht="14.25" hidden="1" outlineLevel="1">
      <c r="A328" s="60" t="s">
        <v>398</v>
      </c>
      <c r="B328" s="80" t="s">
        <v>399</v>
      </c>
      <c r="H328" s="57"/>
    </row>
    <row r="329" spans="1:8" ht="14.25" hidden="1" outlineLevel="1">
      <c r="A329" s="60" t="s">
        <v>400</v>
      </c>
      <c r="B329" s="80" t="s">
        <v>1913</v>
      </c>
      <c r="H329" s="57"/>
    </row>
    <row r="330" spans="1:8" ht="14.25" hidden="1" outlineLevel="1">
      <c r="A330" s="60" t="s">
        <v>401</v>
      </c>
      <c r="B330" s="98" t="s">
        <v>402</v>
      </c>
      <c r="H330" s="57"/>
    </row>
    <row r="331" spans="1:8" ht="14.25" hidden="1" outlineLevel="1">
      <c r="A331" s="60" t="s">
        <v>403</v>
      </c>
      <c r="B331" s="98" t="s">
        <v>402</v>
      </c>
      <c r="H331" s="57"/>
    </row>
    <row r="332" spans="1:8" ht="14.25" hidden="1" outlineLevel="1">
      <c r="A332" s="60" t="s">
        <v>404</v>
      </c>
      <c r="B332" s="98" t="s">
        <v>402</v>
      </c>
      <c r="H332" s="57"/>
    </row>
    <row r="333" spans="1:8" ht="14.25" hidden="1" outlineLevel="1">
      <c r="A333" s="60" t="s">
        <v>405</v>
      </c>
      <c r="B333" s="98" t="s">
        <v>402</v>
      </c>
      <c r="H333" s="57"/>
    </row>
    <row r="334" spans="1:8" ht="14.25" hidden="1" outlineLevel="1">
      <c r="A334" s="60" t="s">
        <v>406</v>
      </c>
      <c r="B334" s="98" t="s">
        <v>402</v>
      </c>
      <c r="H334" s="57"/>
    </row>
    <row r="335" spans="1:8" ht="14.25" hidden="1" outlineLevel="1">
      <c r="A335" s="60" t="s">
        <v>407</v>
      </c>
      <c r="B335" s="98" t="s">
        <v>402</v>
      </c>
      <c r="H335" s="57"/>
    </row>
    <row r="336" spans="1:8" ht="14.25" hidden="1" outlineLevel="1">
      <c r="A336" s="60" t="s">
        <v>408</v>
      </c>
      <c r="B336" s="98" t="s">
        <v>402</v>
      </c>
      <c r="H336" s="57"/>
    </row>
    <row r="337" spans="1:8" ht="14.25" hidden="1" outlineLevel="1">
      <c r="A337" s="60" t="s">
        <v>409</v>
      </c>
      <c r="B337" s="98" t="s">
        <v>402</v>
      </c>
      <c r="H337" s="57"/>
    </row>
    <row r="338" spans="1:8" ht="14.25" hidden="1" outlineLevel="1">
      <c r="A338" s="60" t="s">
        <v>410</v>
      </c>
      <c r="B338" s="98" t="s">
        <v>402</v>
      </c>
      <c r="H338" s="57"/>
    </row>
    <row r="339" spans="1:8" ht="14.25" hidden="1" outlineLevel="1">
      <c r="A339" s="60" t="s">
        <v>411</v>
      </c>
      <c r="B339" s="98" t="s">
        <v>402</v>
      </c>
      <c r="H339" s="57"/>
    </row>
    <row r="340" spans="1:8" ht="14.25" hidden="1" outlineLevel="1">
      <c r="A340" s="60" t="s">
        <v>412</v>
      </c>
      <c r="B340" s="98" t="s">
        <v>402</v>
      </c>
      <c r="H340" s="57"/>
    </row>
    <row r="341" spans="1:8" ht="14.25" hidden="1" outlineLevel="1">
      <c r="A341" s="60" t="s">
        <v>413</v>
      </c>
      <c r="B341" s="98" t="s">
        <v>402</v>
      </c>
      <c r="H341" s="57"/>
    </row>
    <row r="342" spans="1:8" ht="14.25" hidden="1" outlineLevel="1">
      <c r="A342" s="60" t="s">
        <v>414</v>
      </c>
      <c r="B342" s="98" t="s">
        <v>402</v>
      </c>
      <c r="H342" s="57"/>
    </row>
    <row r="343" spans="1:8" ht="14.25" hidden="1" outlineLevel="1">
      <c r="A343" s="60" t="s">
        <v>415</v>
      </c>
      <c r="B343" s="98" t="s">
        <v>402</v>
      </c>
      <c r="H343" s="57"/>
    </row>
    <row r="344" spans="1:8" ht="14.25" hidden="1" outlineLevel="1">
      <c r="A344" s="60" t="s">
        <v>416</v>
      </c>
      <c r="B344" s="98" t="s">
        <v>402</v>
      </c>
      <c r="H344" s="57"/>
    </row>
    <row r="345" spans="1:8" ht="14.25" hidden="1" outlineLevel="1">
      <c r="A345" s="60" t="s">
        <v>417</v>
      </c>
      <c r="B345" s="98" t="s">
        <v>402</v>
      </c>
      <c r="H345" s="57"/>
    </row>
    <row r="346" spans="1:8" ht="14.25" hidden="1" outlineLevel="1">
      <c r="A346" s="60" t="s">
        <v>418</v>
      </c>
      <c r="B346" s="98" t="s">
        <v>402</v>
      </c>
      <c r="H346" s="57"/>
    </row>
    <row r="347" spans="1:8" ht="14.25" hidden="1" outlineLevel="1">
      <c r="A347" s="60" t="s">
        <v>419</v>
      </c>
      <c r="B347" s="98" t="s">
        <v>402</v>
      </c>
      <c r="H347" s="57"/>
    </row>
    <row r="348" spans="1:8" ht="14.25" hidden="1" outlineLevel="1">
      <c r="A348" s="60" t="s">
        <v>420</v>
      </c>
      <c r="B348" s="98" t="s">
        <v>402</v>
      </c>
      <c r="H348" s="57"/>
    </row>
    <row r="349" spans="1:8" ht="14.25" hidden="1" outlineLevel="1">
      <c r="A349" s="60" t="s">
        <v>421</v>
      </c>
      <c r="B349" s="98" t="s">
        <v>402</v>
      </c>
      <c r="H349" s="57"/>
    </row>
    <row r="350" spans="1:8" ht="14.25" hidden="1" outlineLevel="1">
      <c r="A350" s="60" t="s">
        <v>422</v>
      </c>
      <c r="B350" s="98" t="s">
        <v>402</v>
      </c>
      <c r="H350" s="57"/>
    </row>
    <row r="351" spans="1:8" ht="14.25" hidden="1" outlineLevel="1">
      <c r="A351" s="60" t="s">
        <v>423</v>
      </c>
      <c r="B351" s="98" t="s">
        <v>402</v>
      </c>
      <c r="H351" s="57"/>
    </row>
    <row r="352" spans="1:8" ht="14.25" hidden="1" outlineLevel="1">
      <c r="A352" s="60" t="s">
        <v>424</v>
      </c>
      <c r="B352" s="98" t="s">
        <v>402</v>
      </c>
      <c r="H352" s="57"/>
    </row>
    <row r="353" spans="1:8" ht="14.25" hidden="1" outlineLevel="1">
      <c r="A353" s="60" t="s">
        <v>425</v>
      </c>
      <c r="B353" s="98" t="s">
        <v>402</v>
      </c>
      <c r="H353" s="57"/>
    </row>
    <row r="354" spans="1:8" ht="14.25" hidden="1" outlineLevel="1">
      <c r="A354" s="60" t="s">
        <v>426</v>
      </c>
      <c r="B354" s="98" t="s">
        <v>402</v>
      </c>
      <c r="H354" s="57"/>
    </row>
    <row r="355" spans="1:8" ht="14.25" hidden="1" outlineLevel="1">
      <c r="A355" s="60" t="s">
        <v>427</v>
      </c>
      <c r="B355" s="98" t="s">
        <v>402</v>
      </c>
      <c r="H355" s="57"/>
    </row>
    <row r="356" spans="1:8" ht="14.25" hidden="1" outlineLevel="1">
      <c r="A356" s="60" t="s">
        <v>428</v>
      </c>
      <c r="B356" s="98" t="s">
        <v>402</v>
      </c>
      <c r="H356" s="57"/>
    </row>
    <row r="357" spans="1:8" ht="14.25" hidden="1" outlineLevel="1">
      <c r="A357" s="60" t="s">
        <v>429</v>
      </c>
      <c r="B357" s="98" t="s">
        <v>402</v>
      </c>
      <c r="H357" s="57"/>
    </row>
    <row r="358" spans="1:8" ht="14.25" hidden="1" outlineLevel="1">
      <c r="A358" s="60" t="s">
        <v>430</v>
      </c>
      <c r="B358" s="98" t="s">
        <v>402</v>
      </c>
      <c r="H358" s="57"/>
    </row>
    <row r="359" spans="1:8" ht="14.25" hidden="1" outlineLevel="1">
      <c r="A359" s="60" t="s">
        <v>431</v>
      </c>
      <c r="B359" s="98" t="s">
        <v>402</v>
      </c>
      <c r="H359" s="57"/>
    </row>
    <row r="360" spans="1:8" ht="14.25" hidden="1" outlineLevel="1">
      <c r="A360" s="60" t="s">
        <v>432</v>
      </c>
      <c r="B360" s="98" t="s">
        <v>402</v>
      </c>
      <c r="H360" s="57"/>
    </row>
    <row r="361" spans="1:8" ht="14.25" hidden="1" outlineLevel="1">
      <c r="A361" s="60" t="s">
        <v>433</v>
      </c>
      <c r="B361" s="98" t="s">
        <v>402</v>
      </c>
      <c r="H361" s="57"/>
    </row>
    <row r="362" spans="1:8" ht="14.25" hidden="1" outlineLevel="1">
      <c r="A362" s="60" t="s">
        <v>434</v>
      </c>
      <c r="B362" s="98" t="s">
        <v>402</v>
      </c>
      <c r="H362" s="57"/>
    </row>
    <row r="363" spans="1:8" ht="14.25" hidden="1" outlineLevel="1">
      <c r="A363" s="60" t="s">
        <v>435</v>
      </c>
      <c r="B363" s="98" t="s">
        <v>402</v>
      </c>
      <c r="H363" s="57"/>
    </row>
    <row r="364" spans="1:8" ht="14.25" hidden="1" outlineLevel="1">
      <c r="A364" s="60" t="s">
        <v>436</v>
      </c>
      <c r="B364" s="98" t="s">
        <v>402</v>
      </c>
      <c r="H364" s="57"/>
    </row>
    <row r="365" spans="1:8" ht="14.25" hidden="1" outlineLevel="1">
      <c r="A365" s="60" t="s">
        <v>437</v>
      </c>
      <c r="B365" s="98" t="s">
        <v>402</v>
      </c>
      <c r="H365" s="57"/>
    </row>
    <row r="366" ht="14.25" collapsed="1">
      <c r="H366" s="57"/>
    </row>
    <row r="367" ht="14.25">
      <c r="H367" s="57"/>
    </row>
    <row r="368" ht="14.25">
      <c r="H368" s="57"/>
    </row>
    <row r="369" ht="14.25">
      <c r="H369" s="57"/>
    </row>
    <row r="370" ht="14.25">
      <c r="H370" s="57"/>
    </row>
    <row r="371" ht="14.25">
      <c r="H371" s="57"/>
    </row>
    <row r="372" ht="14.25">
      <c r="H372" s="57"/>
    </row>
    <row r="373" ht="14.25">
      <c r="H373" s="57"/>
    </row>
    <row r="374" ht="14.25">
      <c r="H374" s="57"/>
    </row>
    <row r="375" ht="14.25">
      <c r="H375" s="57"/>
    </row>
    <row r="376" ht="14.25">
      <c r="H376" s="57"/>
    </row>
    <row r="377" ht="14.25">
      <c r="H377" s="57"/>
    </row>
    <row r="378" ht="14.25">
      <c r="H378" s="57"/>
    </row>
    <row r="379" ht="14.25">
      <c r="H379" s="57"/>
    </row>
    <row r="380" ht="14.25">
      <c r="H380" s="57"/>
    </row>
    <row r="381" ht="14.25">
      <c r="H381" s="57"/>
    </row>
    <row r="382" ht="14.25">
      <c r="H382" s="57"/>
    </row>
    <row r="383" ht="14.25">
      <c r="H383" s="57"/>
    </row>
    <row r="384" ht="14.25">
      <c r="H384" s="57"/>
    </row>
    <row r="385" ht="14.25">
      <c r="H385" s="57"/>
    </row>
    <row r="386" ht="14.25">
      <c r="H386" s="57"/>
    </row>
    <row r="387" ht="14.25">
      <c r="H387" s="57"/>
    </row>
    <row r="388" ht="14.25">
      <c r="H388" s="57"/>
    </row>
    <row r="389" ht="14.25">
      <c r="H389" s="57"/>
    </row>
    <row r="390" ht="14.25">
      <c r="H390" s="57"/>
    </row>
    <row r="391" ht="14.25">
      <c r="H391" s="57"/>
    </row>
    <row r="392" ht="14.25">
      <c r="H392" s="57"/>
    </row>
    <row r="393" ht="14.25">
      <c r="H393" s="57"/>
    </row>
    <row r="394" ht="14.25">
      <c r="H394" s="57"/>
    </row>
    <row r="395" ht="14.25">
      <c r="H395" s="57"/>
    </row>
    <row r="396" ht="14.25">
      <c r="H396" s="57"/>
    </row>
    <row r="397" ht="14.25">
      <c r="H397" s="57"/>
    </row>
    <row r="398" ht="14.25">
      <c r="H398" s="57"/>
    </row>
    <row r="399" ht="14.25">
      <c r="H399" s="57"/>
    </row>
    <row r="400" ht="14.25">
      <c r="H400" s="57"/>
    </row>
    <row r="401" ht="14.25">
      <c r="H401" s="57"/>
    </row>
    <row r="402" ht="14.25">
      <c r="H402" s="57"/>
    </row>
    <row r="403" ht="14.25">
      <c r="H403" s="57"/>
    </row>
    <row r="404" ht="14.25">
      <c r="H404" s="57"/>
    </row>
    <row r="405" ht="14.25">
      <c r="H405" s="57"/>
    </row>
    <row r="406" ht="14.25">
      <c r="H406" s="57"/>
    </row>
    <row r="407" ht="14.25">
      <c r="H407" s="57"/>
    </row>
    <row r="408" ht="14.25">
      <c r="H408" s="57"/>
    </row>
    <row r="409" ht="14.25">
      <c r="H409" s="57"/>
    </row>
    <row r="410" ht="14.25">
      <c r="H410" s="57"/>
    </row>
    <row r="411" ht="14.25">
      <c r="H411" s="57"/>
    </row>
    <row r="412" ht="14.25">
      <c r="H412" s="57"/>
    </row>
    <row r="413" ht="14.25">
      <c r="H413" s="57"/>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1238</v>
      </c>
    </row>
    <row r="2" spans="1:4" ht="12.75">
      <c r="A2" t="s">
        <v>1194</v>
      </c>
      <c r="B2">
        <v>78603562.24000001</v>
      </c>
      <c r="C2">
        <v>1025</v>
      </c>
      <c r="D2">
        <v>0.06107370553536316</v>
      </c>
    </row>
    <row r="3" spans="1:4" ht="12.75">
      <c r="A3" t="s">
        <v>1193</v>
      </c>
      <c r="B3">
        <v>29939.86</v>
      </c>
      <c r="C3">
        <v>3</v>
      </c>
      <c r="D3">
        <v>0.00017875230888398974</v>
      </c>
    </row>
    <row r="4" spans="1:4" ht="12.75">
      <c r="A4" t="s">
        <v>992</v>
      </c>
      <c r="B4">
        <v>1276159501.9999924</v>
      </c>
      <c r="C4">
        <v>15755</v>
      </c>
      <c r="D4">
        <v>0.9387475421557528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1195</v>
      </c>
      <c r="B2">
        <v>0.012805319209280146</v>
      </c>
    </row>
    <row r="3" spans="1:2" ht="12.75">
      <c r="A3" t="s">
        <v>1196</v>
      </c>
      <c r="B3">
        <v>0.010110314209290858</v>
      </c>
    </row>
    <row r="4" spans="1:2" ht="12.75">
      <c r="A4" t="s">
        <v>1197</v>
      </c>
      <c r="B4">
        <v>0.013118146813731463</v>
      </c>
    </row>
    <row r="5" spans="1:2" ht="12.75">
      <c r="A5" t="s">
        <v>1198</v>
      </c>
      <c r="B5">
        <v>0.012936811709950648</v>
      </c>
    </row>
    <row r="6" spans="1:2" ht="12.75">
      <c r="A6" t="s">
        <v>1199</v>
      </c>
      <c r="B6">
        <v>0.0009616529359520093</v>
      </c>
    </row>
    <row r="7" spans="1:2" ht="12.75">
      <c r="A7" t="s">
        <v>1200</v>
      </c>
      <c r="B7">
        <v>0.0003095745392327439</v>
      </c>
    </row>
    <row r="8" spans="1:2" ht="12.75">
      <c r="A8" t="s">
        <v>1201</v>
      </c>
      <c r="B8">
        <v>0.0020966385428650707</v>
      </c>
    </row>
    <row r="9" spans="1:2" ht="12.75">
      <c r="A9" t="s">
        <v>1202</v>
      </c>
      <c r="B9">
        <v>0.00223101919692</v>
      </c>
    </row>
    <row r="10" spans="1:2" ht="12.75">
      <c r="A10" t="s">
        <v>1203</v>
      </c>
      <c r="B10">
        <v>0.003231816836040322</v>
      </c>
    </row>
    <row r="11" spans="1:2" ht="12.75">
      <c r="A11" t="s">
        <v>1204</v>
      </c>
      <c r="B11">
        <v>0.0002175782640653818</v>
      </c>
    </row>
    <row r="12" spans="1:2" ht="12.75">
      <c r="A12" t="s">
        <v>1205</v>
      </c>
      <c r="B12">
        <v>0.9419811277426713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1206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1238</v>
      </c>
    </row>
    <row r="2" spans="1:4" ht="12.75">
      <c r="A2" t="s">
        <v>1209</v>
      </c>
      <c r="B2">
        <v>34492182.54000001</v>
      </c>
      <c r="C2">
        <v>525</v>
      </c>
      <c r="D2">
        <v>0.0312816540546982</v>
      </c>
    </row>
    <row r="3" spans="1:4" ht="12.75">
      <c r="A3" t="s">
        <v>1208</v>
      </c>
      <c r="B3">
        <v>22136938.80000001</v>
      </c>
      <c r="C3">
        <v>159</v>
      </c>
      <c r="D3">
        <v>0.009473872370851457</v>
      </c>
    </row>
    <row r="4" spans="1:4" ht="12.75">
      <c r="A4" t="s">
        <v>1207</v>
      </c>
      <c r="B4">
        <v>1298163882.7599926</v>
      </c>
      <c r="C4">
        <v>16099</v>
      </c>
      <c r="D4">
        <v>0.9592444735744503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1210</v>
      </c>
      <c r="B3">
        <v>0.005692655244498688</v>
      </c>
    </row>
    <row r="4" spans="1:2" ht="12.75">
      <c r="A4" t="s">
        <v>1211</v>
      </c>
      <c r="B4">
        <v>0.028768789410668644</v>
      </c>
    </row>
    <row r="5" spans="1:2" ht="12.75">
      <c r="A5" t="s">
        <v>1212</v>
      </c>
      <c r="B5">
        <v>0.05420406483334607</v>
      </c>
    </row>
    <row r="6" spans="1:2" ht="12.75">
      <c r="A6" t="s">
        <v>1213</v>
      </c>
      <c r="B6">
        <v>0.0817220898358195</v>
      </c>
    </row>
    <row r="7" spans="1:2" ht="12.75">
      <c r="A7" t="s">
        <v>1214</v>
      </c>
      <c r="B7">
        <v>0.10515851654005456</v>
      </c>
    </row>
    <row r="8" spans="1:2" ht="12.75">
      <c r="A8" t="s">
        <v>1215</v>
      </c>
      <c r="B8">
        <v>0.13045569144890157</v>
      </c>
    </row>
    <row r="9" spans="1:2" ht="12.75">
      <c r="A9" t="s">
        <v>1216</v>
      </c>
      <c r="B9">
        <v>0.12969529293275733</v>
      </c>
    </row>
    <row r="10" spans="1:2" ht="12.75">
      <c r="A10" t="s">
        <v>1217</v>
      </c>
      <c r="B10">
        <v>0.1435324754863044</v>
      </c>
    </row>
    <row r="11" spans="1:2" ht="12.75">
      <c r="A11" t="s">
        <v>1218</v>
      </c>
      <c r="B11">
        <v>0.13495506367886778</v>
      </c>
    </row>
    <row r="12" spans="1:2" ht="12.75">
      <c r="A12" t="s">
        <v>1219</v>
      </c>
      <c r="B12">
        <v>0.16759963176872147</v>
      </c>
    </row>
    <row r="13" spans="1:2" ht="12.75">
      <c r="A13" t="s">
        <v>1220</v>
      </c>
      <c r="B13">
        <v>0.012100814264900001</v>
      </c>
    </row>
    <row r="14" spans="1:2" ht="12.75">
      <c r="A14" t="s">
        <v>1221</v>
      </c>
      <c r="B14">
        <v>0.0029385601106234724</v>
      </c>
    </row>
    <row r="15" spans="1:2" ht="12.75">
      <c r="A15" t="s">
        <v>1222</v>
      </c>
      <c r="B15">
        <v>0.0031763544445365063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1223</v>
      </c>
      <c r="B2">
        <v>0.005599394156186572</v>
      </c>
    </row>
    <row r="3" spans="1:2" ht="12.75">
      <c r="A3" t="s">
        <v>1224</v>
      </c>
      <c r="B3">
        <v>0.01656373170815668</v>
      </c>
    </row>
    <row r="4" spans="1:2" ht="12.75">
      <c r="A4" t="s">
        <v>1225</v>
      </c>
      <c r="B4">
        <v>0.033550436363668265</v>
      </c>
    </row>
    <row r="5" spans="1:2" ht="12.75">
      <c r="A5" t="s">
        <v>1226</v>
      </c>
      <c r="B5">
        <v>0.06031600861733443</v>
      </c>
    </row>
    <row r="6" spans="1:2" ht="12.75">
      <c r="A6" t="s">
        <v>1227</v>
      </c>
      <c r="B6">
        <v>0.31954177953375834</v>
      </c>
    </row>
    <row r="7" spans="1:2" ht="12.75">
      <c r="A7" t="s">
        <v>1228</v>
      </c>
      <c r="B7">
        <v>0.018088309849429347</v>
      </c>
    </row>
    <row r="8" spans="1:2" ht="12.75">
      <c r="A8" t="s">
        <v>1229</v>
      </c>
      <c r="B8">
        <v>0.024262195634702124</v>
      </c>
    </row>
    <row r="9" spans="1:2" ht="12.75">
      <c r="A9" t="s">
        <v>1230</v>
      </c>
      <c r="B9">
        <v>0.05038951155150861</v>
      </c>
    </row>
    <row r="10" spans="1:2" ht="12.75">
      <c r="A10" t="s">
        <v>1231</v>
      </c>
      <c r="B10">
        <v>0.08544138822660745</v>
      </c>
    </row>
    <row r="11" spans="1:2" ht="12.75">
      <c r="A11" t="s">
        <v>1232</v>
      </c>
      <c r="B11">
        <v>0.08538158149616626</v>
      </c>
    </row>
    <row r="12" spans="1:2" ht="12.75">
      <c r="A12" t="s">
        <v>1233</v>
      </c>
      <c r="B12">
        <v>0.16292511293017237</v>
      </c>
    </row>
    <row r="13" spans="1:2" ht="12.75">
      <c r="A13" t="s">
        <v>1234</v>
      </c>
      <c r="B13">
        <v>0.05770654494332573</v>
      </c>
    </row>
    <row r="14" spans="1:2" ht="12.75">
      <c r="A14" t="s">
        <v>1235</v>
      </c>
      <c r="B14">
        <v>0.02316061619379599</v>
      </c>
    </row>
    <row r="15" spans="1:2" ht="12.75">
      <c r="A15" t="s">
        <v>1236</v>
      </c>
      <c r="B15">
        <v>0.057073388795187974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1237</v>
      </c>
      <c r="B2">
        <v>0.003261731952133571</v>
      </c>
    </row>
    <row r="3" spans="1:2" ht="12.75">
      <c r="A3" t="s">
        <v>1138</v>
      </c>
      <c r="B3">
        <v>0.009468569147595883</v>
      </c>
    </row>
    <row r="4" spans="1:2" ht="12.75">
      <c r="A4" t="s">
        <v>1139</v>
      </c>
      <c r="B4">
        <v>0.012085248447881313</v>
      </c>
    </row>
    <row r="5" spans="1:2" ht="12.75">
      <c r="A5" t="s">
        <v>1140</v>
      </c>
      <c r="B5">
        <v>0.06564021585649986</v>
      </c>
    </row>
    <row r="6" spans="1:2" ht="12.75">
      <c r="A6" t="s">
        <v>1141</v>
      </c>
      <c r="B6">
        <v>0.14732056702831045</v>
      </c>
    </row>
    <row r="7" spans="1:2" ht="12.75">
      <c r="A7" t="s">
        <v>1142</v>
      </c>
      <c r="B7">
        <v>0.09499728709146787</v>
      </c>
    </row>
    <row r="8" spans="1:2" ht="12.75">
      <c r="A8" t="s">
        <v>1143</v>
      </c>
      <c r="B8">
        <v>0.11426447694335277</v>
      </c>
    </row>
    <row r="9" spans="1:2" ht="12.75">
      <c r="A9" t="s">
        <v>1144</v>
      </c>
      <c r="B9">
        <v>0.038737292273562894</v>
      </c>
    </row>
    <row r="10" spans="1:2" ht="12.75">
      <c r="A10" t="s">
        <v>1145</v>
      </c>
      <c r="B10">
        <v>0.07931909331889943</v>
      </c>
    </row>
    <row r="11" spans="1:2" ht="12.75">
      <c r="A11" t="s">
        <v>1146</v>
      </c>
      <c r="B11">
        <v>0.17488187946275488</v>
      </c>
    </row>
    <row r="12" spans="1:2" ht="12.75">
      <c r="A12" t="s">
        <v>1147</v>
      </c>
      <c r="B12">
        <v>0.018263332579309403</v>
      </c>
    </row>
    <row r="13" spans="1:2" ht="12.75">
      <c r="A13" t="s">
        <v>1148</v>
      </c>
      <c r="B13">
        <v>0.03630128046215529</v>
      </c>
    </row>
    <row r="14" spans="1:2" ht="12.75">
      <c r="A14" t="s">
        <v>1149</v>
      </c>
      <c r="B14">
        <v>0.1955277253929837</v>
      </c>
    </row>
    <row r="15" spans="1:2" ht="12.75">
      <c r="A15" t="s">
        <v>1150</v>
      </c>
      <c r="B15">
        <v>0.0039998096562358825</v>
      </c>
    </row>
    <row r="16" spans="1:2" ht="12.75">
      <c r="A16" t="s">
        <v>1151</v>
      </c>
      <c r="B16">
        <v>0.0015328323690153311</v>
      </c>
    </row>
    <row r="17" spans="1:2" ht="12.75">
      <c r="A17" t="s">
        <v>1154</v>
      </c>
      <c r="B17">
        <v>0.00431286074870277</v>
      </c>
    </row>
    <row r="18" spans="1:2" ht="12.75">
      <c r="A18" t="s">
        <v>1152</v>
      </c>
      <c r="B18">
        <v>3.701597945090835E-05</v>
      </c>
    </row>
    <row r="19" spans="1:2" ht="12.75">
      <c r="A19" t="s">
        <v>1158</v>
      </c>
      <c r="B19">
        <v>4.87812896877949E-05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1205</v>
      </c>
      <c r="B2">
        <v>0.9419811277426716</v>
      </c>
    </row>
    <row r="3" spans="1:2" ht="12.75">
      <c r="A3" t="s">
        <v>1237</v>
      </c>
      <c r="B3">
        <v>0.025090730707294832</v>
      </c>
    </row>
    <row r="4" spans="1:2" ht="12.75">
      <c r="A4" t="s">
        <v>1138</v>
      </c>
      <c r="B4">
        <v>0.024509481307853784</v>
      </c>
    </row>
    <row r="5" spans="1:2" ht="12.75">
      <c r="A5" t="s">
        <v>1139</v>
      </c>
      <c r="B5">
        <v>0.0017750268658919793</v>
      </c>
    </row>
    <row r="6" spans="1:2" ht="12.75">
      <c r="A6" t="s">
        <v>1140</v>
      </c>
      <c r="B6">
        <v>0.0041350855097761485</v>
      </c>
    </row>
    <row r="7" spans="1:2" ht="12.75">
      <c r="A7" t="s">
        <v>1141</v>
      </c>
      <c r="B7">
        <v>0.002508547866511678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B2:K17"/>
  <sheetViews>
    <sheetView showGridLines="0" zoomScalePageLayoutView="0" workbookViewId="0" topLeftCell="B1">
      <selection activeCell="B4" sqref="B4:K4"/>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3" t="s">
        <v>1244</v>
      </c>
      <c r="C4" s="194"/>
      <c r="D4" s="194"/>
      <c r="E4" s="194"/>
      <c r="F4" s="194"/>
      <c r="G4" s="194"/>
      <c r="H4" s="194"/>
      <c r="I4" s="194"/>
      <c r="J4" s="194"/>
      <c r="K4" s="194"/>
    </row>
    <row r="5" spans="2:11" ht="14.25" customHeight="1">
      <c r="B5" s="1"/>
      <c r="C5" s="1"/>
      <c r="D5" s="1"/>
      <c r="E5" s="1"/>
      <c r="F5" s="1"/>
      <c r="G5" s="1"/>
      <c r="H5" s="1"/>
      <c r="I5" s="1"/>
      <c r="J5" s="1"/>
      <c r="K5" s="1"/>
    </row>
    <row r="6" spans="2:11" ht="21" customHeight="1">
      <c r="B6" s="269" t="s">
        <v>1080</v>
      </c>
      <c r="C6" s="270"/>
      <c r="D6" s="1"/>
      <c r="E6" s="272">
        <v>42886</v>
      </c>
      <c r="F6" s="217"/>
      <c r="G6" s="217"/>
      <c r="H6" s="1"/>
      <c r="I6" s="1"/>
      <c r="J6" s="1"/>
      <c r="K6" s="1"/>
    </row>
    <row r="7" spans="2:11" ht="13.5" customHeight="1">
      <c r="B7" s="1"/>
      <c r="C7" s="1"/>
      <c r="D7" s="1"/>
      <c r="E7" s="1"/>
      <c r="F7" s="1"/>
      <c r="G7" s="1"/>
      <c r="H7" s="1"/>
      <c r="I7" s="1"/>
      <c r="J7" s="1"/>
      <c r="K7" s="1"/>
    </row>
    <row r="8" spans="2:11" ht="18.75" customHeight="1">
      <c r="B8" s="305" t="s">
        <v>1245</v>
      </c>
      <c r="C8" s="221"/>
      <c r="D8" s="221"/>
      <c r="E8" s="221"/>
      <c r="F8" s="221"/>
      <c r="G8" s="221"/>
      <c r="H8" s="221"/>
      <c r="I8" s="221"/>
      <c r="J8" s="221"/>
      <c r="K8" s="222"/>
    </row>
    <row r="9" spans="2:11" ht="15" customHeight="1">
      <c r="B9" s="1"/>
      <c r="C9" s="1"/>
      <c r="D9" s="1"/>
      <c r="E9" s="1"/>
      <c r="F9" s="1"/>
      <c r="G9" s="1"/>
      <c r="H9" s="1"/>
      <c r="I9" s="1"/>
      <c r="J9" s="1"/>
      <c r="K9" s="1"/>
    </row>
    <row r="10" spans="2:11" ht="15" customHeight="1">
      <c r="B10" s="15"/>
      <c r="C10" s="218" t="s">
        <v>1133</v>
      </c>
      <c r="D10" s="219"/>
      <c r="E10" s="219"/>
      <c r="F10" s="219"/>
      <c r="G10" s="218" t="s">
        <v>1134</v>
      </c>
      <c r="H10" s="219"/>
      <c r="I10" s="16" t="s">
        <v>1135</v>
      </c>
      <c r="J10" s="218" t="s">
        <v>1134</v>
      </c>
      <c r="K10" s="219"/>
    </row>
    <row r="11" spans="2:11" ht="15" customHeight="1">
      <c r="B11" s="17" t="s">
        <v>1246</v>
      </c>
      <c r="C11" s="306">
        <v>1352879214.4199924</v>
      </c>
      <c r="D11" s="217"/>
      <c r="E11" s="217"/>
      <c r="F11" s="217"/>
      <c r="G11" s="307">
        <v>0.9985873932960915</v>
      </c>
      <c r="H11" s="217"/>
      <c r="I11" s="23">
        <v>16768</v>
      </c>
      <c r="J11" s="307">
        <v>0.99910623845558</v>
      </c>
      <c r="K11" s="217"/>
    </row>
    <row r="12" spans="2:11" ht="17.25" customHeight="1">
      <c r="B12" s="17" t="s">
        <v>1241</v>
      </c>
      <c r="C12" s="306">
        <v>1359924.17</v>
      </c>
      <c r="D12" s="217"/>
      <c r="E12" s="217"/>
      <c r="F12" s="217"/>
      <c r="G12" s="307">
        <v>0.0010037874168854423</v>
      </c>
      <c r="H12" s="217"/>
      <c r="I12" s="23">
        <v>10</v>
      </c>
      <c r="J12" s="307">
        <v>0.0005958410296132992</v>
      </c>
      <c r="K12" s="217"/>
    </row>
    <row r="13" spans="2:11" ht="16.5" customHeight="1">
      <c r="B13" s="17" t="s">
        <v>1242</v>
      </c>
      <c r="C13" s="306">
        <v>435058.85</v>
      </c>
      <c r="D13" s="217"/>
      <c r="E13" s="217"/>
      <c r="F13" s="217"/>
      <c r="G13" s="307">
        <v>0.00032112569867380995</v>
      </c>
      <c r="H13" s="217"/>
      <c r="I13" s="23">
        <v>4</v>
      </c>
      <c r="J13" s="307">
        <v>0.00023833641184531966</v>
      </c>
      <c r="K13" s="217"/>
    </row>
    <row r="14" spans="2:11" ht="16.5" customHeight="1">
      <c r="B14" s="17" t="s">
        <v>1247</v>
      </c>
      <c r="C14" s="1"/>
      <c r="D14" s="1"/>
      <c r="E14" s="1"/>
      <c r="F14" s="1"/>
      <c r="G14" s="1"/>
      <c r="H14" s="1"/>
      <c r="I14" s="1"/>
      <c r="J14" s="1"/>
      <c r="K14" s="1"/>
    </row>
    <row r="15" spans="2:11" ht="16.5" customHeight="1">
      <c r="B15" s="17" t="s">
        <v>1243</v>
      </c>
      <c r="C15" s="306">
        <v>118806.66</v>
      </c>
      <c r="D15" s="217"/>
      <c r="E15" s="217"/>
      <c r="F15" s="217"/>
      <c r="G15" s="307">
        <v>8.769358834925849E-05</v>
      </c>
      <c r="H15" s="217"/>
      <c r="I15" s="23">
        <v>1</v>
      </c>
      <c r="J15" s="307">
        <v>5.9584102961329916E-05</v>
      </c>
      <c r="K15" s="217"/>
    </row>
    <row r="16" spans="2:11" ht="16.5" customHeight="1">
      <c r="B16" s="24" t="s">
        <v>63</v>
      </c>
      <c r="C16" s="308">
        <v>1354793004.0999925</v>
      </c>
      <c r="D16" s="309"/>
      <c r="E16" s="309"/>
      <c r="F16" s="309"/>
      <c r="G16" s="310">
        <v>1.000000000000002</v>
      </c>
      <c r="H16" s="309"/>
      <c r="I16" s="25">
        <v>16783</v>
      </c>
      <c r="J16" s="310">
        <v>1</v>
      </c>
      <c r="K16" s="309"/>
    </row>
    <row r="17" spans="2:11" ht="8.25" customHeight="1">
      <c r="B17" s="1"/>
      <c r="C17" s="1"/>
      <c r="D17" s="1"/>
      <c r="E17" s="1"/>
      <c r="F17" s="1"/>
      <c r="G17" s="1"/>
      <c r="H17" s="1"/>
      <c r="I17" s="1"/>
      <c r="J17" s="1"/>
      <c r="K17" s="1"/>
    </row>
    <row r="18" ht="340.5" customHeight="1"/>
  </sheetData>
  <sheetProtection/>
  <mergeCells count="22">
    <mergeCell ref="C16:F16"/>
    <mergeCell ref="G16:H16"/>
    <mergeCell ref="J16:K16"/>
    <mergeCell ref="C13:F13"/>
    <mergeCell ref="G13:H13"/>
    <mergeCell ref="J13:K13"/>
    <mergeCell ref="C15:F15"/>
    <mergeCell ref="G15:H15"/>
    <mergeCell ref="J15:K15"/>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330708661417323" right="0.4330708661417323" top="0.4330708661417323" bottom="0.4330708661417323" header="0.5118110236220472" footer="0.5118110236220472"/>
  <pageSetup fitToHeight="1" fitToWidth="1"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1238</v>
      </c>
    </row>
    <row r="2" spans="1:3" ht="12.75">
      <c r="A2" t="s">
        <v>1241</v>
      </c>
      <c r="B2">
        <v>1359924.17</v>
      </c>
      <c r="C2">
        <v>10</v>
      </c>
    </row>
    <row r="3" spans="1:3" ht="12.75">
      <c r="A3" t="s">
        <v>1242</v>
      </c>
      <c r="B3">
        <v>435058.85</v>
      </c>
      <c r="C3">
        <v>4</v>
      </c>
    </row>
    <row r="4" spans="1:3" ht="12.75">
      <c r="A4" t="s">
        <v>1243</v>
      </c>
      <c r="B4">
        <v>118806.66</v>
      </c>
      <c r="C4">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260">
      <selection activeCell="B294" sqref="B294"/>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6" t="s">
        <v>438</v>
      </c>
      <c r="B1" s="56"/>
      <c r="C1" s="57"/>
      <c r="D1" s="57"/>
      <c r="E1" s="57"/>
      <c r="F1" s="58"/>
      <c r="G1" s="57"/>
    </row>
    <row r="2" spans="1:7" ht="15" thickBot="1">
      <c r="A2" s="57"/>
      <c r="B2" s="57"/>
      <c r="C2" s="57"/>
      <c r="D2" s="57"/>
      <c r="E2" s="57"/>
      <c r="F2" s="57"/>
      <c r="G2" s="57"/>
    </row>
    <row r="3" spans="1:7" ht="18" thickBot="1">
      <c r="A3" s="61"/>
      <c r="B3" s="62" t="s">
        <v>1</v>
      </c>
      <c r="C3" s="63" t="s">
        <v>2</v>
      </c>
      <c r="D3" s="61"/>
      <c r="E3" s="61"/>
      <c r="F3" s="57"/>
      <c r="G3" s="61"/>
    </row>
    <row r="4" spans="1:7" ht="15" thickBot="1">
      <c r="A4" s="60"/>
      <c r="B4" s="60"/>
      <c r="C4" s="60"/>
      <c r="D4" s="60"/>
      <c r="E4" s="60"/>
      <c r="F4" s="60"/>
      <c r="G4" s="57"/>
    </row>
    <row r="5" spans="1:7" ht="18">
      <c r="A5" s="67"/>
      <c r="B5" s="68" t="s">
        <v>439</v>
      </c>
      <c r="C5" s="67"/>
      <c r="D5" s="60"/>
      <c r="E5" s="69"/>
      <c r="F5" s="69"/>
      <c r="G5" s="57"/>
    </row>
    <row r="6" spans="1:7" ht="14.25">
      <c r="A6" s="60"/>
      <c r="B6" s="71" t="s">
        <v>440</v>
      </c>
      <c r="C6" s="60"/>
      <c r="D6" s="60"/>
      <c r="E6" s="60"/>
      <c r="F6" s="60"/>
      <c r="G6" s="57"/>
    </row>
    <row r="7" spans="1:7" ht="14.25">
      <c r="A7" s="60"/>
      <c r="B7" s="118" t="s">
        <v>441</v>
      </c>
      <c r="C7" s="60"/>
      <c r="D7" s="60"/>
      <c r="E7" s="60"/>
      <c r="F7" s="60"/>
      <c r="G7" s="57"/>
    </row>
    <row r="8" spans="1:7" ht="15" thickBot="1">
      <c r="A8" s="60"/>
      <c r="B8" s="119" t="s">
        <v>442</v>
      </c>
      <c r="C8" s="60"/>
      <c r="D8" s="60"/>
      <c r="E8" s="60"/>
      <c r="F8" s="60"/>
      <c r="G8" s="57"/>
    </row>
    <row r="9" spans="1:7" ht="14.25">
      <c r="A9" s="60"/>
      <c r="B9" s="73"/>
      <c r="C9" s="60"/>
      <c r="D9" s="60"/>
      <c r="E9" s="60"/>
      <c r="F9" s="60"/>
      <c r="G9" s="57"/>
    </row>
    <row r="10" spans="1:7" ht="36">
      <c r="A10" s="74" t="s">
        <v>6</v>
      </c>
      <c r="B10" s="74" t="s">
        <v>440</v>
      </c>
      <c r="C10" s="75"/>
      <c r="D10" s="75"/>
      <c r="E10" s="75"/>
      <c r="F10" s="75"/>
      <c r="G10" s="76"/>
    </row>
    <row r="11" spans="1:7" ht="15" customHeight="1">
      <c r="A11" s="85"/>
      <c r="B11" s="86" t="s">
        <v>443</v>
      </c>
      <c r="C11" s="85" t="s">
        <v>49</v>
      </c>
      <c r="D11" s="85"/>
      <c r="E11" s="85"/>
      <c r="F11" s="88" t="s">
        <v>444</v>
      </c>
      <c r="G11" s="88"/>
    </row>
    <row r="12" spans="1:7" ht="14.25">
      <c r="A12" s="60" t="s">
        <v>445</v>
      </c>
      <c r="B12" s="60" t="s">
        <v>446</v>
      </c>
      <c r="C12" s="84">
        <v>1354.7930040999952</v>
      </c>
      <c r="D12" s="60"/>
      <c r="E12" s="60"/>
      <c r="F12" s="96">
        <f>IF($C$15=0,"",IF(C12="[for completion]","",C12/$C$15))</f>
        <v>1</v>
      </c>
      <c r="G12" s="57"/>
    </row>
    <row r="13" spans="1:7" ht="14.25">
      <c r="A13" s="60" t="s">
        <v>447</v>
      </c>
      <c r="B13" s="60" t="s">
        <v>448</v>
      </c>
      <c r="C13" s="84">
        <v>0</v>
      </c>
      <c r="D13" s="60"/>
      <c r="E13" s="60"/>
      <c r="F13" s="96">
        <f>IF($C$15=0,"",IF(C13="[for completion]","",C13/$C$15))</f>
        <v>0</v>
      </c>
      <c r="G13" s="57"/>
    </row>
    <row r="14" spans="1:7" ht="14.25">
      <c r="A14" s="60" t="s">
        <v>449</v>
      </c>
      <c r="B14" s="60" t="s">
        <v>61</v>
      </c>
      <c r="C14" s="84">
        <v>0</v>
      </c>
      <c r="D14" s="60"/>
      <c r="E14" s="60"/>
      <c r="F14" s="96">
        <f>IF($C$15=0,"",IF(C14="[for completion]","",C14/$C$15))</f>
        <v>0</v>
      </c>
      <c r="G14" s="57"/>
    </row>
    <row r="15" spans="1:7" ht="14.25">
      <c r="A15" s="60" t="s">
        <v>450</v>
      </c>
      <c r="B15" s="120" t="s">
        <v>63</v>
      </c>
      <c r="C15" s="84">
        <f>SUM(C12:C14)</f>
        <v>1354.7930040999952</v>
      </c>
      <c r="D15" s="60"/>
      <c r="E15" s="60"/>
      <c r="F15" s="93">
        <f>SUM(F12:F14)</f>
        <v>1</v>
      </c>
      <c r="G15" s="57"/>
    </row>
    <row r="16" spans="1:7" ht="14.25" hidden="1" outlineLevel="1">
      <c r="A16" s="60" t="s">
        <v>451</v>
      </c>
      <c r="B16" s="98" t="s">
        <v>452</v>
      </c>
      <c r="C16" s="60"/>
      <c r="D16" s="60"/>
      <c r="E16" s="60"/>
      <c r="F16" s="96">
        <f aca="true" t="shared" si="0" ref="F16:F26">IF($C$15=0,"",IF(C16="[for completion]","",C16/$C$15))</f>
        <v>0</v>
      </c>
      <c r="G16" s="57"/>
    </row>
    <row r="17" spans="1:7" ht="14.25" hidden="1" outlineLevel="1">
      <c r="A17" s="60" t="s">
        <v>453</v>
      </c>
      <c r="B17" s="98" t="s">
        <v>454</v>
      </c>
      <c r="C17" s="60"/>
      <c r="D17" s="60"/>
      <c r="E17" s="60"/>
      <c r="F17" s="96">
        <f t="shared" si="0"/>
        <v>0</v>
      </c>
      <c r="G17" s="57"/>
    </row>
    <row r="18" spans="1:7" ht="14.25" hidden="1" outlineLevel="1">
      <c r="A18" s="60" t="s">
        <v>455</v>
      </c>
      <c r="B18" s="98" t="s">
        <v>151</v>
      </c>
      <c r="C18" s="60"/>
      <c r="D18" s="60"/>
      <c r="E18" s="60"/>
      <c r="F18" s="96">
        <f t="shared" si="0"/>
        <v>0</v>
      </c>
      <c r="G18" s="57"/>
    </row>
    <row r="19" spans="1:7" ht="14.25" hidden="1" outlineLevel="1">
      <c r="A19" s="60" t="s">
        <v>456</v>
      </c>
      <c r="B19" s="98" t="s">
        <v>151</v>
      </c>
      <c r="C19" s="60"/>
      <c r="D19" s="60"/>
      <c r="E19" s="60"/>
      <c r="F19" s="96">
        <f t="shared" si="0"/>
        <v>0</v>
      </c>
      <c r="G19" s="57"/>
    </row>
    <row r="20" spans="1:7" ht="14.25" hidden="1" outlineLevel="1">
      <c r="A20" s="60" t="s">
        <v>457</v>
      </c>
      <c r="B20" s="98" t="s">
        <v>151</v>
      </c>
      <c r="C20" s="60"/>
      <c r="D20" s="60"/>
      <c r="E20" s="60"/>
      <c r="F20" s="96">
        <f t="shared" si="0"/>
        <v>0</v>
      </c>
      <c r="G20" s="57"/>
    </row>
    <row r="21" spans="1:7" ht="14.25" hidden="1" outlineLevel="1">
      <c r="A21" s="60" t="s">
        <v>458</v>
      </c>
      <c r="B21" s="98" t="s">
        <v>151</v>
      </c>
      <c r="C21" s="60"/>
      <c r="D21" s="60"/>
      <c r="E21" s="60"/>
      <c r="F21" s="96">
        <f t="shared" si="0"/>
        <v>0</v>
      </c>
      <c r="G21" s="57"/>
    </row>
    <row r="22" spans="1:7" ht="14.25" hidden="1" outlineLevel="1">
      <c r="A22" s="60" t="s">
        <v>459</v>
      </c>
      <c r="B22" s="98" t="s">
        <v>151</v>
      </c>
      <c r="C22" s="60"/>
      <c r="D22" s="60"/>
      <c r="E22" s="60"/>
      <c r="F22" s="96">
        <f t="shared" si="0"/>
        <v>0</v>
      </c>
      <c r="G22" s="57"/>
    </row>
    <row r="23" spans="1:7" ht="14.25" hidden="1" outlineLevel="1">
      <c r="A23" s="60" t="s">
        <v>460</v>
      </c>
      <c r="B23" s="98" t="s">
        <v>151</v>
      </c>
      <c r="C23" s="60"/>
      <c r="D23" s="60"/>
      <c r="E23" s="60"/>
      <c r="F23" s="96">
        <f t="shared" si="0"/>
        <v>0</v>
      </c>
      <c r="G23" s="57"/>
    </row>
    <row r="24" spans="1:7" ht="14.25" hidden="1" outlineLevel="1">
      <c r="A24" s="60" t="s">
        <v>461</v>
      </c>
      <c r="B24" s="98" t="s">
        <v>151</v>
      </c>
      <c r="C24" s="60"/>
      <c r="D24" s="60"/>
      <c r="E24" s="60"/>
      <c r="F24" s="96">
        <f t="shared" si="0"/>
        <v>0</v>
      </c>
      <c r="G24" s="57"/>
    </row>
    <row r="25" spans="1:7" ht="14.25" hidden="1" outlineLevel="1">
      <c r="A25" s="60" t="s">
        <v>462</v>
      </c>
      <c r="B25" s="98" t="s">
        <v>151</v>
      </c>
      <c r="C25" s="60"/>
      <c r="D25" s="60"/>
      <c r="E25" s="60"/>
      <c r="F25" s="96">
        <f t="shared" si="0"/>
        <v>0</v>
      </c>
      <c r="G25" s="57"/>
    </row>
    <row r="26" spans="1:7" ht="14.25" hidden="1" outlineLevel="1">
      <c r="A26" s="60" t="s">
        <v>1914</v>
      </c>
      <c r="B26" s="98" t="s">
        <v>151</v>
      </c>
      <c r="C26" s="99"/>
      <c r="D26" s="99"/>
      <c r="E26" s="99"/>
      <c r="F26" s="96">
        <f t="shared" si="0"/>
        <v>0</v>
      </c>
      <c r="G26" s="57"/>
    </row>
    <row r="27" spans="1:7" ht="15" customHeight="1" collapsed="1">
      <c r="A27" s="85"/>
      <c r="B27" s="86" t="s">
        <v>463</v>
      </c>
      <c r="C27" s="85" t="s">
        <v>464</v>
      </c>
      <c r="D27" s="85" t="s">
        <v>465</v>
      </c>
      <c r="E27" s="87"/>
      <c r="F27" s="85" t="s">
        <v>466</v>
      </c>
      <c r="G27" s="88"/>
    </row>
    <row r="28" spans="1:7" ht="14.25">
      <c r="A28" s="60" t="s">
        <v>1915</v>
      </c>
      <c r="B28" s="60" t="s">
        <v>467</v>
      </c>
      <c r="C28" s="84">
        <v>16783</v>
      </c>
      <c r="D28" s="84" t="s">
        <v>86</v>
      </c>
      <c r="E28" s="60"/>
      <c r="F28" s="84">
        <f>D28+C28</f>
        <v>16783</v>
      </c>
      <c r="G28" s="57"/>
    </row>
    <row r="29" spans="1:7" ht="14.25" hidden="1" outlineLevel="1">
      <c r="A29" s="60" t="s">
        <v>468</v>
      </c>
      <c r="B29" s="80" t="s">
        <v>1916</v>
      </c>
      <c r="C29" s="84">
        <v>10515</v>
      </c>
      <c r="D29" s="84" t="s">
        <v>86</v>
      </c>
      <c r="E29" s="60"/>
      <c r="F29" s="84">
        <f>D29+C29</f>
        <v>10515</v>
      </c>
      <c r="G29" s="57"/>
    </row>
    <row r="30" spans="1:7" ht="14.25" hidden="1" outlineLevel="1">
      <c r="A30" s="60" t="s">
        <v>470</v>
      </c>
      <c r="B30" s="80" t="s">
        <v>471</v>
      </c>
      <c r="C30" s="60"/>
      <c r="D30" s="60"/>
      <c r="E30" s="60"/>
      <c r="F30" s="60"/>
      <c r="G30" s="57"/>
    </row>
    <row r="31" spans="1:7" ht="14.25" hidden="1" outlineLevel="1">
      <c r="A31" s="60" t="s">
        <v>472</v>
      </c>
      <c r="B31" s="80"/>
      <c r="C31" s="60"/>
      <c r="D31" s="60"/>
      <c r="E31" s="60"/>
      <c r="F31" s="60"/>
      <c r="G31" s="57"/>
    </row>
    <row r="32" spans="1:7" ht="14.25" hidden="1" outlineLevel="1">
      <c r="A32" s="60" t="s">
        <v>473</v>
      </c>
      <c r="B32" s="80"/>
      <c r="C32" s="60"/>
      <c r="D32" s="60"/>
      <c r="E32" s="60"/>
      <c r="F32" s="60"/>
      <c r="G32" s="57"/>
    </row>
    <row r="33" spans="1:7" ht="14.25" hidden="1" outlineLevel="1">
      <c r="A33" s="60" t="s">
        <v>474</v>
      </c>
      <c r="B33" s="80"/>
      <c r="C33" s="60"/>
      <c r="D33" s="60"/>
      <c r="E33" s="60"/>
      <c r="F33" s="60"/>
      <c r="G33" s="57"/>
    </row>
    <row r="34" spans="1:7" ht="14.25" hidden="1" outlineLevel="1">
      <c r="A34" s="60" t="s">
        <v>475</v>
      </c>
      <c r="B34" s="80"/>
      <c r="C34" s="60"/>
      <c r="D34" s="60"/>
      <c r="E34" s="60"/>
      <c r="F34" s="60"/>
      <c r="G34" s="57"/>
    </row>
    <row r="35" spans="1:7" ht="15" customHeight="1" collapsed="1">
      <c r="A35" s="85"/>
      <c r="B35" s="86" t="s">
        <v>476</v>
      </c>
      <c r="C35" s="85" t="s">
        <v>477</v>
      </c>
      <c r="D35" s="85" t="s">
        <v>478</v>
      </c>
      <c r="E35" s="87"/>
      <c r="F35" s="88" t="s">
        <v>444</v>
      </c>
      <c r="G35" s="88"/>
    </row>
    <row r="36" spans="1:7" ht="14.25">
      <c r="A36" s="60" t="s">
        <v>479</v>
      </c>
      <c r="B36" s="60" t="s">
        <v>480</v>
      </c>
      <c r="C36" s="95">
        <v>0.011652094948989606</v>
      </c>
      <c r="D36" s="95" t="s">
        <v>55</v>
      </c>
      <c r="E36" s="60"/>
      <c r="F36" s="121">
        <f>D36+C36</f>
        <v>0.011652094948989606</v>
      </c>
      <c r="G36" s="57"/>
    </row>
    <row r="37" spans="1:7" ht="14.25" hidden="1" outlineLevel="1">
      <c r="A37" s="60" t="s">
        <v>481</v>
      </c>
      <c r="B37" s="60"/>
      <c r="C37" s="60"/>
      <c r="D37" s="60"/>
      <c r="E37" s="60"/>
      <c r="F37" s="60"/>
      <c r="G37" s="57"/>
    </row>
    <row r="38" spans="1:7" ht="14.25" hidden="1" outlineLevel="1">
      <c r="A38" s="60" t="s">
        <v>482</v>
      </c>
      <c r="B38" s="60"/>
      <c r="C38" s="60"/>
      <c r="D38" s="60"/>
      <c r="E38" s="60"/>
      <c r="F38" s="60"/>
      <c r="G38" s="57"/>
    </row>
    <row r="39" spans="1:7" ht="14.25" hidden="1" outlineLevel="1">
      <c r="A39" s="60" t="s">
        <v>483</v>
      </c>
      <c r="B39" s="60"/>
      <c r="C39" s="60"/>
      <c r="D39" s="60"/>
      <c r="E39" s="60"/>
      <c r="F39" s="60"/>
      <c r="G39" s="57"/>
    </row>
    <row r="40" spans="1:7" ht="14.25" hidden="1" outlineLevel="1">
      <c r="A40" s="60" t="s">
        <v>484</v>
      </c>
      <c r="B40" s="60"/>
      <c r="C40" s="60"/>
      <c r="D40" s="60"/>
      <c r="E40" s="60"/>
      <c r="F40" s="60"/>
      <c r="G40" s="57"/>
    </row>
    <row r="41" spans="1:7" ht="14.25" hidden="1" outlineLevel="1">
      <c r="A41" s="60" t="s">
        <v>485</v>
      </c>
      <c r="B41" s="60"/>
      <c r="C41" s="60"/>
      <c r="D41" s="60"/>
      <c r="E41" s="60"/>
      <c r="F41" s="60"/>
      <c r="G41" s="57"/>
    </row>
    <row r="42" spans="1:7" ht="14.25" hidden="1" outlineLevel="1">
      <c r="A42" s="60" t="s">
        <v>486</v>
      </c>
      <c r="B42" s="60"/>
      <c r="C42" s="60"/>
      <c r="D42" s="60"/>
      <c r="E42" s="60"/>
      <c r="F42" s="60"/>
      <c r="G42" s="57"/>
    </row>
    <row r="43" spans="1:7" ht="15" customHeight="1" collapsed="1">
      <c r="A43" s="85"/>
      <c r="B43" s="86" t="s">
        <v>487</v>
      </c>
      <c r="C43" s="85" t="s">
        <v>477</v>
      </c>
      <c r="D43" s="85" t="s">
        <v>478</v>
      </c>
      <c r="E43" s="87"/>
      <c r="F43" s="88" t="s">
        <v>444</v>
      </c>
      <c r="G43" s="88"/>
    </row>
    <row r="44" spans="1:7" ht="14.25">
      <c r="A44" s="60" t="s">
        <v>488</v>
      </c>
      <c r="B44" s="122" t="s">
        <v>489</v>
      </c>
      <c r="C44" s="122" t="s">
        <v>126</v>
      </c>
      <c r="D44" s="122" t="s">
        <v>55</v>
      </c>
      <c r="E44" s="60"/>
      <c r="F44" s="123">
        <f>D44+C44</f>
        <v>1</v>
      </c>
      <c r="G44" s="60"/>
    </row>
    <row r="45" spans="1:7" ht="14.25">
      <c r="A45" s="60" t="s">
        <v>490</v>
      </c>
      <c r="B45" s="60" t="s">
        <v>491</v>
      </c>
      <c r="C45" s="60">
        <v>0</v>
      </c>
      <c r="D45" s="60">
        <v>0</v>
      </c>
      <c r="E45" s="60"/>
      <c r="F45" s="60">
        <f>D45+C45</f>
        <v>0</v>
      </c>
      <c r="G45" s="60"/>
    </row>
    <row r="46" spans="1:7" ht="14.25">
      <c r="A46" s="60" t="s">
        <v>492</v>
      </c>
      <c r="B46" s="60" t="s">
        <v>8</v>
      </c>
      <c r="C46" s="60" t="s">
        <v>126</v>
      </c>
      <c r="D46" s="60" t="s">
        <v>55</v>
      </c>
      <c r="E46" s="60"/>
      <c r="F46" s="124">
        <f aca="true" t="shared" si="1" ref="F46:F87">D46+C46</f>
        <v>1</v>
      </c>
      <c r="G46" s="60"/>
    </row>
    <row r="47" spans="1:7" ht="14.25">
      <c r="A47" s="60" t="s">
        <v>493</v>
      </c>
      <c r="B47" s="60" t="s">
        <v>494</v>
      </c>
      <c r="C47" s="60">
        <v>0</v>
      </c>
      <c r="D47" s="60">
        <v>0</v>
      </c>
      <c r="E47" s="60"/>
      <c r="F47" s="60">
        <f t="shared" si="1"/>
        <v>0</v>
      </c>
      <c r="G47" s="60"/>
    </row>
    <row r="48" spans="1:7" ht="14.25">
      <c r="A48" s="60" t="s">
        <v>495</v>
      </c>
      <c r="B48" s="60" t="s">
        <v>496</v>
      </c>
      <c r="C48" s="60">
        <v>0</v>
      </c>
      <c r="D48" s="60">
        <v>0</v>
      </c>
      <c r="E48" s="60"/>
      <c r="F48" s="60">
        <f t="shared" si="1"/>
        <v>0</v>
      </c>
      <c r="G48" s="60"/>
    </row>
    <row r="49" spans="1:7" ht="14.25">
      <c r="A49" s="60" t="s">
        <v>497</v>
      </c>
      <c r="B49" s="60" t="s">
        <v>498</v>
      </c>
      <c r="C49" s="60">
        <v>0</v>
      </c>
      <c r="D49" s="60">
        <v>0</v>
      </c>
      <c r="E49" s="60"/>
      <c r="F49" s="60">
        <f t="shared" si="1"/>
        <v>0</v>
      </c>
      <c r="G49" s="60"/>
    </row>
    <row r="50" spans="1:7" ht="14.25">
      <c r="A50" s="60" t="s">
        <v>499</v>
      </c>
      <c r="B50" s="60" t="s">
        <v>500</v>
      </c>
      <c r="C50" s="60">
        <v>0</v>
      </c>
      <c r="D50" s="60">
        <v>0</v>
      </c>
      <c r="E50" s="60"/>
      <c r="F50" s="60">
        <f t="shared" si="1"/>
        <v>0</v>
      </c>
      <c r="G50" s="60"/>
    </row>
    <row r="51" spans="1:7" ht="14.25">
      <c r="A51" s="60" t="s">
        <v>501</v>
      </c>
      <c r="B51" s="60" t="s">
        <v>502</v>
      </c>
      <c r="C51" s="60">
        <v>0</v>
      </c>
      <c r="D51" s="60">
        <v>0</v>
      </c>
      <c r="E51" s="60"/>
      <c r="F51" s="60">
        <f t="shared" si="1"/>
        <v>0</v>
      </c>
      <c r="G51" s="60"/>
    </row>
    <row r="52" spans="1:7" ht="14.25">
      <c r="A52" s="60" t="s">
        <v>503</v>
      </c>
      <c r="B52" s="60" t="s">
        <v>504</v>
      </c>
      <c r="C52" s="60">
        <v>0</v>
      </c>
      <c r="D52" s="60">
        <v>0</v>
      </c>
      <c r="E52" s="60"/>
      <c r="F52" s="60">
        <f t="shared" si="1"/>
        <v>0</v>
      </c>
      <c r="G52" s="60"/>
    </row>
    <row r="53" spans="1:7" ht="14.25">
      <c r="A53" s="60" t="s">
        <v>505</v>
      </c>
      <c r="B53" s="60" t="s">
        <v>506</v>
      </c>
      <c r="C53" s="60">
        <v>0</v>
      </c>
      <c r="D53" s="60">
        <v>0</v>
      </c>
      <c r="E53" s="60"/>
      <c r="F53" s="60">
        <f t="shared" si="1"/>
        <v>0</v>
      </c>
      <c r="G53" s="60"/>
    </row>
    <row r="54" spans="1:7" ht="14.25">
      <c r="A54" s="60" t="s">
        <v>507</v>
      </c>
      <c r="B54" s="60" t="s">
        <v>508</v>
      </c>
      <c r="C54" s="60">
        <v>0</v>
      </c>
      <c r="D54" s="60">
        <v>0</v>
      </c>
      <c r="E54" s="60"/>
      <c r="F54" s="60">
        <f t="shared" si="1"/>
        <v>0</v>
      </c>
      <c r="G54" s="60"/>
    </row>
    <row r="55" spans="1:7" ht="14.25">
      <c r="A55" s="60" t="s">
        <v>509</v>
      </c>
      <c r="B55" s="60" t="s">
        <v>510</v>
      </c>
      <c r="C55" s="60">
        <v>0</v>
      </c>
      <c r="D55" s="60">
        <v>0</v>
      </c>
      <c r="E55" s="60"/>
      <c r="F55" s="60">
        <f t="shared" si="1"/>
        <v>0</v>
      </c>
      <c r="G55" s="60"/>
    </row>
    <row r="56" spans="1:7" ht="14.25">
      <c r="A56" s="60" t="s">
        <v>511</v>
      </c>
      <c r="B56" s="60" t="s">
        <v>512</v>
      </c>
      <c r="C56" s="60">
        <v>0</v>
      </c>
      <c r="D56" s="60">
        <v>0</v>
      </c>
      <c r="E56" s="60"/>
      <c r="F56" s="60">
        <f t="shared" si="1"/>
        <v>0</v>
      </c>
      <c r="G56" s="60"/>
    </row>
    <row r="57" spans="1:7" ht="14.25">
      <c r="A57" s="60" t="s">
        <v>513</v>
      </c>
      <c r="B57" s="60" t="s">
        <v>514</v>
      </c>
      <c r="C57" s="60">
        <v>0</v>
      </c>
      <c r="D57" s="60">
        <v>0</v>
      </c>
      <c r="E57" s="60"/>
      <c r="F57" s="60">
        <f t="shared" si="1"/>
        <v>0</v>
      </c>
      <c r="G57" s="60"/>
    </row>
    <row r="58" spans="1:7" ht="14.25">
      <c r="A58" s="60" t="s">
        <v>515</v>
      </c>
      <c r="B58" s="60" t="s">
        <v>516</v>
      </c>
      <c r="C58" s="60">
        <v>0</v>
      </c>
      <c r="D58" s="60">
        <v>0</v>
      </c>
      <c r="E58" s="60"/>
      <c r="F58" s="60">
        <f t="shared" si="1"/>
        <v>0</v>
      </c>
      <c r="G58" s="60"/>
    </row>
    <row r="59" spans="1:7" ht="14.25">
      <c r="A59" s="60" t="s">
        <v>517</v>
      </c>
      <c r="B59" s="60" t="s">
        <v>518</v>
      </c>
      <c r="C59" s="60">
        <v>0</v>
      </c>
      <c r="D59" s="60">
        <v>0</v>
      </c>
      <c r="E59" s="60"/>
      <c r="F59" s="60">
        <f t="shared" si="1"/>
        <v>0</v>
      </c>
      <c r="G59" s="60"/>
    </row>
    <row r="60" spans="1:7" ht="14.25">
      <c r="A60" s="60" t="s">
        <v>519</v>
      </c>
      <c r="B60" s="60" t="s">
        <v>520</v>
      </c>
      <c r="C60" s="60">
        <v>0</v>
      </c>
      <c r="D60" s="60">
        <v>0</v>
      </c>
      <c r="E60" s="60"/>
      <c r="F60" s="60">
        <f t="shared" si="1"/>
        <v>0</v>
      </c>
      <c r="G60" s="60"/>
    </row>
    <row r="61" spans="1:7" ht="14.25">
      <c r="A61" s="60" t="s">
        <v>521</v>
      </c>
      <c r="B61" s="60" t="s">
        <v>522</v>
      </c>
      <c r="C61" s="60">
        <v>0</v>
      </c>
      <c r="D61" s="60">
        <v>0</v>
      </c>
      <c r="E61" s="60"/>
      <c r="F61" s="60">
        <f t="shared" si="1"/>
        <v>0</v>
      </c>
      <c r="G61" s="60"/>
    </row>
    <row r="62" spans="1:7" ht="14.25">
      <c r="A62" s="60" t="s">
        <v>523</v>
      </c>
      <c r="B62" s="60" t="s">
        <v>524</v>
      </c>
      <c r="C62" s="60">
        <v>0</v>
      </c>
      <c r="D62" s="60">
        <v>0</v>
      </c>
      <c r="E62" s="60"/>
      <c r="F62" s="60">
        <f t="shared" si="1"/>
        <v>0</v>
      </c>
      <c r="G62" s="60"/>
    </row>
    <row r="63" spans="1:7" ht="14.25">
      <c r="A63" s="60" t="s">
        <v>525</v>
      </c>
      <c r="B63" s="60" t="s">
        <v>526</v>
      </c>
      <c r="C63" s="60">
        <v>0</v>
      </c>
      <c r="D63" s="60">
        <v>0</v>
      </c>
      <c r="E63" s="60"/>
      <c r="F63" s="60">
        <f t="shared" si="1"/>
        <v>0</v>
      </c>
      <c r="G63" s="60"/>
    </row>
    <row r="64" spans="1:7" ht="14.25">
      <c r="A64" s="60" t="s">
        <v>527</v>
      </c>
      <c r="B64" s="60" t="s">
        <v>528</v>
      </c>
      <c r="C64" s="60">
        <v>0</v>
      </c>
      <c r="D64" s="60">
        <v>0</v>
      </c>
      <c r="E64" s="60"/>
      <c r="F64" s="60">
        <f t="shared" si="1"/>
        <v>0</v>
      </c>
      <c r="G64" s="60"/>
    </row>
    <row r="65" spans="1:7" ht="14.25">
      <c r="A65" s="60" t="s">
        <v>529</v>
      </c>
      <c r="B65" s="60" t="s">
        <v>530</v>
      </c>
      <c r="C65" s="60">
        <v>0</v>
      </c>
      <c r="D65" s="60">
        <v>0</v>
      </c>
      <c r="E65" s="60"/>
      <c r="F65" s="60">
        <f t="shared" si="1"/>
        <v>0</v>
      </c>
      <c r="G65" s="60"/>
    </row>
    <row r="66" spans="1:7" ht="14.25">
      <c r="A66" s="60" t="s">
        <v>531</v>
      </c>
      <c r="B66" s="60" t="s">
        <v>532</v>
      </c>
      <c r="C66" s="60">
        <v>0</v>
      </c>
      <c r="D66" s="60">
        <v>0</v>
      </c>
      <c r="E66" s="60"/>
      <c r="F66" s="60">
        <f t="shared" si="1"/>
        <v>0</v>
      </c>
      <c r="G66" s="60"/>
    </row>
    <row r="67" spans="1:7" ht="14.25">
      <c r="A67" s="60" t="s">
        <v>533</v>
      </c>
      <c r="B67" s="60" t="s">
        <v>534</v>
      </c>
      <c r="C67" s="60">
        <v>0</v>
      </c>
      <c r="D67" s="60">
        <v>0</v>
      </c>
      <c r="E67" s="60"/>
      <c r="F67" s="60">
        <f t="shared" si="1"/>
        <v>0</v>
      </c>
      <c r="G67" s="60"/>
    </row>
    <row r="68" spans="1:7" ht="14.25">
      <c r="A68" s="60" t="s">
        <v>535</v>
      </c>
      <c r="B68" s="60" t="s">
        <v>536</v>
      </c>
      <c r="C68" s="60">
        <v>0</v>
      </c>
      <c r="D68" s="60">
        <v>0</v>
      </c>
      <c r="E68" s="60"/>
      <c r="F68" s="60">
        <f t="shared" si="1"/>
        <v>0</v>
      </c>
      <c r="G68" s="60"/>
    </row>
    <row r="69" spans="1:7" ht="14.25">
      <c r="A69" s="60" t="s">
        <v>537</v>
      </c>
      <c r="B69" s="60" t="s">
        <v>538</v>
      </c>
      <c r="C69" s="60">
        <v>0</v>
      </c>
      <c r="D69" s="60">
        <v>0</v>
      </c>
      <c r="E69" s="60"/>
      <c r="F69" s="60">
        <f t="shared" si="1"/>
        <v>0</v>
      </c>
      <c r="G69" s="60"/>
    </row>
    <row r="70" spans="1:7" ht="14.25">
      <c r="A70" s="60" t="s">
        <v>539</v>
      </c>
      <c r="B70" s="60" t="s">
        <v>540</v>
      </c>
      <c r="C70" s="60">
        <v>0</v>
      </c>
      <c r="D70" s="60">
        <v>0</v>
      </c>
      <c r="E70" s="60"/>
      <c r="F70" s="60">
        <f t="shared" si="1"/>
        <v>0</v>
      </c>
      <c r="G70" s="60"/>
    </row>
    <row r="71" spans="1:7" ht="14.25">
      <c r="A71" s="60" t="s">
        <v>541</v>
      </c>
      <c r="B71" s="60" t="s">
        <v>542</v>
      </c>
      <c r="C71" s="60">
        <v>0</v>
      </c>
      <c r="D71" s="60">
        <v>0</v>
      </c>
      <c r="E71" s="60"/>
      <c r="F71" s="60">
        <f t="shared" si="1"/>
        <v>0</v>
      </c>
      <c r="G71" s="60"/>
    </row>
    <row r="72" spans="1:7" ht="14.25">
      <c r="A72" s="60" t="s">
        <v>543</v>
      </c>
      <c r="B72" s="60" t="s">
        <v>544</v>
      </c>
      <c r="C72" s="60">
        <v>0</v>
      </c>
      <c r="D72" s="60">
        <v>0</v>
      </c>
      <c r="E72" s="60"/>
      <c r="F72" s="60">
        <f t="shared" si="1"/>
        <v>0</v>
      </c>
      <c r="G72" s="60"/>
    </row>
    <row r="73" spans="1:7" ht="14.25">
      <c r="A73" s="60" t="s">
        <v>545</v>
      </c>
      <c r="B73" s="122" t="s">
        <v>237</v>
      </c>
      <c r="C73" s="60" t="s">
        <v>55</v>
      </c>
      <c r="D73" s="60" t="s">
        <v>55</v>
      </c>
      <c r="E73" s="60"/>
      <c r="F73" s="60">
        <f t="shared" si="1"/>
        <v>0</v>
      </c>
      <c r="G73" s="60"/>
    </row>
    <row r="74" spans="1:7" ht="14.25">
      <c r="A74" s="60" t="s">
        <v>546</v>
      </c>
      <c r="B74" s="60" t="s">
        <v>547</v>
      </c>
      <c r="C74" s="60">
        <v>0</v>
      </c>
      <c r="D74" s="60">
        <v>0</v>
      </c>
      <c r="E74" s="60"/>
      <c r="F74" s="60">
        <f t="shared" si="1"/>
        <v>0</v>
      </c>
      <c r="G74" s="60"/>
    </row>
    <row r="75" spans="1:7" ht="14.25">
      <c r="A75" s="60" t="s">
        <v>548</v>
      </c>
      <c r="B75" s="60" t="s">
        <v>549</v>
      </c>
      <c r="C75" s="60">
        <v>0</v>
      </c>
      <c r="D75" s="60">
        <v>0</v>
      </c>
      <c r="E75" s="60"/>
      <c r="F75" s="60">
        <f t="shared" si="1"/>
        <v>0</v>
      </c>
      <c r="G75" s="60"/>
    </row>
    <row r="76" spans="1:7" ht="14.25">
      <c r="A76" s="60" t="s">
        <v>550</v>
      </c>
      <c r="B76" s="60" t="s">
        <v>551</v>
      </c>
      <c r="C76" s="60">
        <v>0</v>
      </c>
      <c r="D76" s="60">
        <v>0</v>
      </c>
      <c r="E76" s="60"/>
      <c r="F76" s="60">
        <f t="shared" si="1"/>
        <v>0</v>
      </c>
      <c r="G76" s="60"/>
    </row>
    <row r="77" spans="1:7" ht="14.25">
      <c r="A77" s="60" t="s">
        <v>552</v>
      </c>
      <c r="B77" s="122" t="s">
        <v>61</v>
      </c>
      <c r="C77" s="60" t="s">
        <v>55</v>
      </c>
      <c r="D77" s="60" t="s">
        <v>55</v>
      </c>
      <c r="E77" s="60"/>
      <c r="F77" s="60">
        <f t="shared" si="1"/>
        <v>0</v>
      </c>
      <c r="G77" s="60"/>
    </row>
    <row r="78" spans="1:7" ht="14.25">
      <c r="A78" s="60" t="s">
        <v>553</v>
      </c>
      <c r="B78" s="82" t="s">
        <v>239</v>
      </c>
      <c r="C78" s="60">
        <v>0</v>
      </c>
      <c r="D78" s="60">
        <v>0</v>
      </c>
      <c r="E78" s="60"/>
      <c r="F78" s="60">
        <f t="shared" si="1"/>
        <v>0</v>
      </c>
      <c r="G78" s="60"/>
    </row>
    <row r="79" spans="1:7" ht="14.25">
      <c r="A79" s="60" t="s">
        <v>554</v>
      </c>
      <c r="B79" s="82" t="s">
        <v>241</v>
      </c>
      <c r="C79" s="60">
        <v>0</v>
      </c>
      <c r="D79" s="60">
        <v>0</v>
      </c>
      <c r="E79" s="60"/>
      <c r="F79" s="60">
        <f t="shared" si="1"/>
        <v>0</v>
      </c>
      <c r="G79" s="60"/>
    </row>
    <row r="80" spans="1:7" ht="14.25">
      <c r="A80" s="60" t="s">
        <v>555</v>
      </c>
      <c r="B80" s="82" t="s">
        <v>243</v>
      </c>
      <c r="C80" s="60">
        <v>0</v>
      </c>
      <c r="D80" s="60">
        <v>0</v>
      </c>
      <c r="E80" s="60"/>
      <c r="F80" s="60">
        <f t="shared" si="1"/>
        <v>0</v>
      </c>
      <c r="G80" s="60"/>
    </row>
    <row r="81" spans="1:7" ht="14.25">
      <c r="A81" s="60" t="s">
        <v>556</v>
      </c>
      <c r="B81" s="82" t="s">
        <v>245</v>
      </c>
      <c r="C81" s="60">
        <v>0</v>
      </c>
      <c r="D81" s="60">
        <v>0</v>
      </c>
      <c r="E81" s="60"/>
      <c r="F81" s="60">
        <f t="shared" si="1"/>
        <v>0</v>
      </c>
      <c r="G81" s="60"/>
    </row>
    <row r="82" spans="1:7" ht="14.25">
      <c r="A82" s="60" t="s">
        <v>557</v>
      </c>
      <c r="B82" s="82" t="s">
        <v>247</v>
      </c>
      <c r="C82" s="60">
        <v>0</v>
      </c>
      <c r="D82" s="60">
        <v>0</v>
      </c>
      <c r="E82" s="60"/>
      <c r="F82" s="60">
        <f t="shared" si="1"/>
        <v>0</v>
      </c>
      <c r="G82" s="60"/>
    </row>
    <row r="83" spans="1:7" ht="14.25">
      <c r="A83" s="60" t="s">
        <v>558</v>
      </c>
      <c r="B83" s="82" t="s">
        <v>249</v>
      </c>
      <c r="C83" s="60">
        <v>0</v>
      </c>
      <c r="D83" s="60">
        <v>0</v>
      </c>
      <c r="E83" s="60"/>
      <c r="F83" s="60">
        <f t="shared" si="1"/>
        <v>0</v>
      </c>
      <c r="G83" s="60"/>
    </row>
    <row r="84" spans="1:7" ht="14.25">
      <c r="A84" s="60" t="s">
        <v>559</v>
      </c>
      <c r="B84" s="82" t="s">
        <v>251</v>
      </c>
      <c r="C84" s="60">
        <v>0</v>
      </c>
      <c r="D84" s="60">
        <v>0</v>
      </c>
      <c r="E84" s="60"/>
      <c r="F84" s="60">
        <f t="shared" si="1"/>
        <v>0</v>
      </c>
      <c r="G84" s="60"/>
    </row>
    <row r="85" spans="1:7" ht="14.25">
      <c r="A85" s="60" t="s">
        <v>560</v>
      </c>
      <c r="B85" s="82" t="s">
        <v>253</v>
      </c>
      <c r="C85" s="60">
        <v>0</v>
      </c>
      <c r="D85" s="60">
        <v>0</v>
      </c>
      <c r="E85" s="60"/>
      <c r="F85" s="60">
        <f t="shared" si="1"/>
        <v>0</v>
      </c>
      <c r="G85" s="60"/>
    </row>
    <row r="86" spans="1:7" ht="14.25">
      <c r="A86" s="60" t="s">
        <v>561</v>
      </c>
      <c r="B86" s="82" t="s">
        <v>255</v>
      </c>
      <c r="C86" s="60">
        <v>0</v>
      </c>
      <c r="D86" s="60">
        <v>0</v>
      </c>
      <c r="E86" s="60"/>
      <c r="F86" s="60">
        <f t="shared" si="1"/>
        <v>0</v>
      </c>
      <c r="G86" s="60"/>
    </row>
    <row r="87" spans="1:7" ht="14.25">
      <c r="A87" s="60" t="s">
        <v>562</v>
      </c>
      <c r="B87" s="82" t="s">
        <v>61</v>
      </c>
      <c r="C87" s="60">
        <v>0</v>
      </c>
      <c r="D87" s="60">
        <v>0</v>
      </c>
      <c r="E87" s="60"/>
      <c r="F87" s="60">
        <f t="shared" si="1"/>
        <v>0</v>
      </c>
      <c r="G87" s="60"/>
    </row>
    <row r="88" spans="1:7" ht="14.25" hidden="1" outlineLevel="1">
      <c r="A88" s="60" t="s">
        <v>563</v>
      </c>
      <c r="B88" s="98" t="s">
        <v>151</v>
      </c>
      <c r="C88" s="60"/>
      <c r="D88" s="60"/>
      <c r="E88" s="60"/>
      <c r="F88" s="60"/>
      <c r="G88" s="60"/>
    </row>
    <row r="89" spans="1:7" ht="14.25" hidden="1" outlineLevel="1">
      <c r="A89" s="60" t="s">
        <v>564</v>
      </c>
      <c r="B89" s="98" t="s">
        <v>151</v>
      </c>
      <c r="C89" s="60"/>
      <c r="D89" s="60"/>
      <c r="E89" s="60"/>
      <c r="F89" s="60"/>
      <c r="G89" s="60"/>
    </row>
    <row r="90" spans="1:7" ht="14.25" hidden="1" outlineLevel="1">
      <c r="A90" s="60" t="s">
        <v>565</v>
      </c>
      <c r="B90" s="98" t="s">
        <v>151</v>
      </c>
      <c r="C90" s="60"/>
      <c r="D90" s="60"/>
      <c r="E90" s="60"/>
      <c r="F90" s="60"/>
      <c r="G90" s="60"/>
    </row>
    <row r="91" spans="1:7" ht="14.25" hidden="1" outlineLevel="1">
      <c r="A91" s="60" t="s">
        <v>566</v>
      </c>
      <c r="B91" s="98" t="s">
        <v>151</v>
      </c>
      <c r="C91" s="60"/>
      <c r="D91" s="60"/>
      <c r="E91" s="60"/>
      <c r="F91" s="60"/>
      <c r="G91" s="60"/>
    </row>
    <row r="92" spans="1:7" ht="14.25" hidden="1" outlineLevel="1">
      <c r="A92" s="60" t="s">
        <v>567</v>
      </c>
      <c r="B92" s="98" t="s">
        <v>151</v>
      </c>
      <c r="C92" s="60"/>
      <c r="D92" s="60"/>
      <c r="E92" s="60"/>
      <c r="F92" s="60"/>
      <c r="G92" s="60"/>
    </row>
    <row r="93" spans="1:7" ht="14.25" hidden="1" outlineLevel="1">
      <c r="A93" s="60" t="s">
        <v>568</v>
      </c>
      <c r="B93" s="98" t="s">
        <v>151</v>
      </c>
      <c r="C93" s="60"/>
      <c r="D93" s="60"/>
      <c r="E93" s="60"/>
      <c r="F93" s="60"/>
      <c r="G93" s="60"/>
    </row>
    <row r="94" spans="1:7" ht="14.25" hidden="1" outlineLevel="1">
      <c r="A94" s="60" t="s">
        <v>569</v>
      </c>
      <c r="B94" s="98" t="s">
        <v>151</v>
      </c>
      <c r="C94" s="60"/>
      <c r="D94" s="60"/>
      <c r="E94" s="60"/>
      <c r="F94" s="60"/>
      <c r="G94" s="60"/>
    </row>
    <row r="95" spans="1:7" ht="14.25" hidden="1" outlineLevel="1">
      <c r="A95" s="60" t="s">
        <v>570</v>
      </c>
      <c r="B95" s="98" t="s">
        <v>151</v>
      </c>
      <c r="C95" s="60"/>
      <c r="D95" s="60"/>
      <c r="E95" s="60"/>
      <c r="F95" s="60"/>
      <c r="G95" s="60"/>
    </row>
    <row r="96" spans="1:7" ht="14.25" hidden="1" outlineLevel="1">
      <c r="A96" s="60" t="s">
        <v>571</v>
      </c>
      <c r="B96" s="98" t="s">
        <v>151</v>
      </c>
      <c r="C96" s="60"/>
      <c r="D96" s="60"/>
      <c r="E96" s="60"/>
      <c r="F96" s="60"/>
      <c r="G96" s="60"/>
    </row>
    <row r="97" spans="1:7" ht="14.25" hidden="1" outlineLevel="1">
      <c r="A97" s="60" t="s">
        <v>572</v>
      </c>
      <c r="B97" s="98" t="s">
        <v>151</v>
      </c>
      <c r="C97" s="60"/>
      <c r="D97" s="60"/>
      <c r="E97" s="60"/>
      <c r="F97" s="60"/>
      <c r="G97" s="60"/>
    </row>
    <row r="98" spans="1:7" ht="15" customHeight="1" collapsed="1">
      <c r="A98" s="85"/>
      <c r="B98" s="86" t="s">
        <v>573</v>
      </c>
      <c r="C98" s="85" t="s">
        <v>477</v>
      </c>
      <c r="D98" s="85" t="s">
        <v>478</v>
      </c>
      <c r="E98" s="87"/>
      <c r="F98" s="88" t="s">
        <v>444</v>
      </c>
      <c r="G98" s="88"/>
    </row>
    <row r="99" spans="1:7" ht="14.25">
      <c r="A99" s="60" t="s">
        <v>574</v>
      </c>
      <c r="B99" s="82" t="s">
        <v>575</v>
      </c>
      <c r="C99" s="125">
        <v>0.17689712146041614</v>
      </c>
      <c r="D99" s="125">
        <v>0</v>
      </c>
      <c r="E99" s="60"/>
      <c r="F99" s="121">
        <f>D99+C99</f>
        <v>0.17689712146041614</v>
      </c>
      <c r="G99" s="60"/>
    </row>
    <row r="100" spans="1:7" ht="14.25">
      <c r="A100" s="60" t="s">
        <v>576</v>
      </c>
      <c r="B100" s="82" t="s">
        <v>577</v>
      </c>
      <c r="C100" s="125">
        <v>0.14358883385970092</v>
      </c>
      <c r="D100" s="125">
        <v>0</v>
      </c>
      <c r="E100" s="60"/>
      <c r="F100" s="121">
        <f aca="true" t="shared" si="2" ref="F100:F128">D100+C100</f>
        <v>0.14358883385970092</v>
      </c>
      <c r="G100" s="60"/>
    </row>
    <row r="101" spans="1:7" ht="14.25">
      <c r="A101" s="60" t="s">
        <v>578</v>
      </c>
      <c r="B101" s="82" t="s">
        <v>579</v>
      </c>
      <c r="C101" s="125">
        <v>0.1517679490281921</v>
      </c>
      <c r="D101" s="125">
        <v>0</v>
      </c>
      <c r="E101" s="60"/>
      <c r="F101" s="121">
        <f t="shared" si="2"/>
        <v>0.1517679490281921</v>
      </c>
      <c r="G101" s="60"/>
    </row>
    <row r="102" spans="1:7" ht="14.25">
      <c r="A102" s="60" t="s">
        <v>580</v>
      </c>
      <c r="B102" s="82" t="s">
        <v>581</v>
      </c>
      <c r="C102" s="125">
        <v>0.12249546328314981</v>
      </c>
      <c r="D102" s="125">
        <v>0</v>
      </c>
      <c r="E102" s="60"/>
      <c r="F102" s="121">
        <f t="shared" si="2"/>
        <v>0.12249546328314981</v>
      </c>
      <c r="G102" s="60"/>
    </row>
    <row r="103" spans="1:7" ht="14.25">
      <c r="A103" s="60" t="s">
        <v>582</v>
      </c>
      <c r="B103" s="82" t="s">
        <v>583</v>
      </c>
      <c r="C103" s="125">
        <v>0.10224560766906311</v>
      </c>
      <c r="D103" s="125">
        <v>0</v>
      </c>
      <c r="E103" s="60"/>
      <c r="F103" s="121">
        <f t="shared" si="2"/>
        <v>0.10224560766906311</v>
      </c>
      <c r="G103" s="60"/>
    </row>
    <row r="104" spans="1:7" ht="14.25">
      <c r="A104" s="60" t="s">
        <v>584</v>
      </c>
      <c r="B104" s="82" t="s">
        <v>585</v>
      </c>
      <c r="C104" s="125">
        <v>0.06202375758931632</v>
      </c>
      <c r="D104" s="125">
        <v>0</v>
      </c>
      <c r="E104" s="60"/>
      <c r="F104" s="121">
        <f t="shared" si="2"/>
        <v>0.06202375758931632</v>
      </c>
      <c r="G104" s="60"/>
    </row>
    <row r="105" spans="1:7" ht="14.25">
      <c r="A105" s="60" t="s">
        <v>586</v>
      </c>
      <c r="B105" s="82" t="s">
        <v>587</v>
      </c>
      <c r="C105" s="125">
        <v>0.07525360419005728</v>
      </c>
      <c r="D105" s="125">
        <v>0</v>
      </c>
      <c r="E105" s="60"/>
      <c r="F105" s="121">
        <f t="shared" si="2"/>
        <v>0.07525360419005728</v>
      </c>
      <c r="G105" s="60"/>
    </row>
    <row r="106" spans="1:7" ht="14.25">
      <c r="A106" s="60" t="s">
        <v>588</v>
      </c>
      <c r="B106" s="82" t="s">
        <v>589</v>
      </c>
      <c r="C106" s="125">
        <v>0.0571828955017853</v>
      </c>
      <c r="D106" s="125">
        <v>0</v>
      </c>
      <c r="E106" s="60"/>
      <c r="F106" s="121">
        <f t="shared" si="2"/>
        <v>0.0571828955017853</v>
      </c>
      <c r="G106" s="60"/>
    </row>
    <row r="107" spans="1:7" ht="14.25">
      <c r="A107" s="60" t="s">
        <v>590</v>
      </c>
      <c r="B107" s="82" t="s">
        <v>591</v>
      </c>
      <c r="C107" s="125">
        <v>0.05438215370690077</v>
      </c>
      <c r="D107" s="125">
        <v>0</v>
      </c>
      <c r="E107" s="60"/>
      <c r="F107" s="121">
        <f t="shared" si="2"/>
        <v>0.05438215370690077</v>
      </c>
      <c r="G107" s="60"/>
    </row>
    <row r="108" spans="1:7" ht="14.25">
      <c r="A108" s="60" t="s">
        <v>592</v>
      </c>
      <c r="B108" s="82" t="s">
        <v>593</v>
      </c>
      <c r="C108" s="125">
        <v>0.03174339384677374</v>
      </c>
      <c r="D108" s="125">
        <v>0</v>
      </c>
      <c r="E108" s="60"/>
      <c r="F108" s="121">
        <f t="shared" si="2"/>
        <v>0.03174339384677374</v>
      </c>
      <c r="G108" s="60"/>
    </row>
    <row r="109" spans="1:7" ht="14.25">
      <c r="A109" s="60" t="s">
        <v>594</v>
      </c>
      <c r="B109" s="82" t="s">
        <v>526</v>
      </c>
      <c r="C109" s="125">
        <v>0.022148197318108676</v>
      </c>
      <c r="D109" s="125">
        <v>0</v>
      </c>
      <c r="E109" s="60"/>
      <c r="F109" s="121">
        <f t="shared" si="2"/>
        <v>0.022148197318108676</v>
      </c>
      <c r="G109" s="60"/>
    </row>
    <row r="110" spans="1:7" ht="14.25">
      <c r="A110" s="60" t="s">
        <v>595</v>
      </c>
      <c r="B110" s="82" t="s">
        <v>61</v>
      </c>
      <c r="C110" s="125">
        <v>0.00027102254653574954</v>
      </c>
      <c r="D110" s="125">
        <v>0</v>
      </c>
      <c r="E110" s="60"/>
      <c r="F110" s="121">
        <f t="shared" si="2"/>
        <v>0.00027102254653574954</v>
      </c>
      <c r="G110" s="60"/>
    </row>
    <row r="111" spans="1:7" ht="14.25">
      <c r="A111" s="60" t="s">
        <v>596</v>
      </c>
      <c r="B111" s="82" t="s">
        <v>597</v>
      </c>
      <c r="C111" s="125">
        <v>0</v>
      </c>
      <c r="D111" s="125">
        <v>0</v>
      </c>
      <c r="E111" s="60"/>
      <c r="F111" s="121">
        <f t="shared" si="2"/>
        <v>0</v>
      </c>
      <c r="G111" s="60"/>
    </row>
    <row r="112" spans="1:7" ht="14.25">
      <c r="A112" s="60" t="s">
        <v>598</v>
      </c>
      <c r="B112" s="82" t="s">
        <v>597</v>
      </c>
      <c r="C112" s="125">
        <v>0</v>
      </c>
      <c r="D112" s="125">
        <v>0</v>
      </c>
      <c r="E112" s="60"/>
      <c r="F112" s="121">
        <f t="shared" si="2"/>
        <v>0</v>
      </c>
      <c r="G112" s="60"/>
    </row>
    <row r="113" spans="1:7" ht="14.25">
      <c r="A113" s="60" t="s">
        <v>599</v>
      </c>
      <c r="B113" s="82" t="s">
        <v>597</v>
      </c>
      <c r="C113" s="125">
        <v>0</v>
      </c>
      <c r="D113" s="125">
        <v>0</v>
      </c>
      <c r="E113" s="60"/>
      <c r="F113" s="121">
        <f t="shared" si="2"/>
        <v>0</v>
      </c>
      <c r="G113" s="60"/>
    </row>
    <row r="114" spans="1:7" ht="14.25">
      <c r="A114" s="60" t="s">
        <v>600</v>
      </c>
      <c r="B114" s="82" t="s">
        <v>597</v>
      </c>
      <c r="C114" s="125">
        <v>0</v>
      </c>
      <c r="D114" s="125">
        <v>0</v>
      </c>
      <c r="E114" s="60"/>
      <c r="F114" s="121">
        <f t="shared" si="2"/>
        <v>0</v>
      </c>
      <c r="G114" s="60"/>
    </row>
    <row r="115" spans="1:7" ht="14.25">
      <c r="A115" s="60" t="s">
        <v>601</v>
      </c>
      <c r="B115" s="82" t="s">
        <v>597</v>
      </c>
      <c r="C115" s="125">
        <v>0</v>
      </c>
      <c r="D115" s="125">
        <v>0</v>
      </c>
      <c r="E115" s="60"/>
      <c r="F115" s="121">
        <f t="shared" si="2"/>
        <v>0</v>
      </c>
      <c r="G115" s="60"/>
    </row>
    <row r="116" spans="1:7" ht="14.25">
      <c r="A116" s="60" t="s">
        <v>602</v>
      </c>
      <c r="B116" s="82" t="s">
        <v>597</v>
      </c>
      <c r="C116" s="125">
        <v>0</v>
      </c>
      <c r="D116" s="125">
        <v>0</v>
      </c>
      <c r="E116" s="60"/>
      <c r="F116" s="121">
        <f t="shared" si="2"/>
        <v>0</v>
      </c>
      <c r="G116" s="60"/>
    </row>
    <row r="117" spans="1:7" ht="14.25">
      <c r="A117" s="60" t="s">
        <v>603</v>
      </c>
      <c r="B117" s="82" t="s">
        <v>597</v>
      </c>
      <c r="C117" s="125">
        <v>0</v>
      </c>
      <c r="D117" s="125">
        <v>0</v>
      </c>
      <c r="E117" s="60"/>
      <c r="F117" s="121">
        <f t="shared" si="2"/>
        <v>0</v>
      </c>
      <c r="G117" s="60"/>
    </row>
    <row r="118" spans="1:7" ht="14.25">
      <c r="A118" s="60" t="s">
        <v>604</v>
      </c>
      <c r="B118" s="82" t="s">
        <v>597</v>
      </c>
      <c r="C118" s="125">
        <v>0</v>
      </c>
      <c r="D118" s="125">
        <v>0</v>
      </c>
      <c r="E118" s="60"/>
      <c r="F118" s="121">
        <f t="shared" si="2"/>
        <v>0</v>
      </c>
      <c r="G118" s="60"/>
    </row>
    <row r="119" spans="1:7" ht="14.25">
      <c r="A119" s="60" t="s">
        <v>605</v>
      </c>
      <c r="B119" s="82" t="s">
        <v>597</v>
      </c>
      <c r="C119" s="125">
        <v>0</v>
      </c>
      <c r="D119" s="125">
        <v>0</v>
      </c>
      <c r="E119" s="60"/>
      <c r="F119" s="121">
        <f t="shared" si="2"/>
        <v>0</v>
      </c>
      <c r="G119" s="60"/>
    </row>
    <row r="120" spans="1:7" ht="14.25">
      <c r="A120" s="60" t="s">
        <v>606</v>
      </c>
      <c r="B120" s="82" t="s">
        <v>597</v>
      </c>
      <c r="C120" s="125">
        <v>0</v>
      </c>
      <c r="D120" s="125">
        <v>0</v>
      </c>
      <c r="E120" s="60"/>
      <c r="F120" s="121">
        <f t="shared" si="2"/>
        <v>0</v>
      </c>
      <c r="G120" s="60"/>
    </row>
    <row r="121" spans="1:7" ht="14.25">
      <c r="A121" s="60" t="s">
        <v>607</v>
      </c>
      <c r="B121" s="82" t="s">
        <v>597</v>
      </c>
      <c r="C121" s="125">
        <v>0</v>
      </c>
      <c r="D121" s="125">
        <v>0</v>
      </c>
      <c r="E121" s="60"/>
      <c r="F121" s="121">
        <f t="shared" si="2"/>
        <v>0</v>
      </c>
      <c r="G121" s="60"/>
    </row>
    <row r="122" spans="1:7" ht="14.25">
      <c r="A122" s="60" t="s">
        <v>608</v>
      </c>
      <c r="B122" s="82" t="s">
        <v>597</v>
      </c>
      <c r="C122" s="125">
        <v>0</v>
      </c>
      <c r="D122" s="125">
        <v>0</v>
      </c>
      <c r="E122" s="60"/>
      <c r="F122" s="121">
        <f t="shared" si="2"/>
        <v>0</v>
      </c>
      <c r="G122" s="60"/>
    </row>
    <row r="123" spans="1:7" ht="14.25">
      <c r="A123" s="60" t="s">
        <v>609</v>
      </c>
      <c r="B123" s="82" t="s">
        <v>597</v>
      </c>
      <c r="C123" s="125">
        <v>0</v>
      </c>
      <c r="D123" s="125">
        <v>0</v>
      </c>
      <c r="E123" s="60"/>
      <c r="F123" s="121">
        <f t="shared" si="2"/>
        <v>0</v>
      </c>
      <c r="G123" s="60"/>
    </row>
    <row r="124" spans="1:7" ht="14.25">
      <c r="A124" s="60" t="s">
        <v>610</v>
      </c>
      <c r="B124" s="82" t="s">
        <v>597</v>
      </c>
      <c r="C124" s="125">
        <v>0</v>
      </c>
      <c r="D124" s="125">
        <v>0</v>
      </c>
      <c r="E124" s="60"/>
      <c r="F124" s="121">
        <f t="shared" si="2"/>
        <v>0</v>
      </c>
      <c r="G124" s="60"/>
    </row>
    <row r="125" spans="1:7" ht="14.25">
      <c r="A125" s="60" t="s">
        <v>611</v>
      </c>
      <c r="B125" s="82" t="s">
        <v>597</v>
      </c>
      <c r="C125" s="125">
        <v>0</v>
      </c>
      <c r="D125" s="125">
        <v>0</v>
      </c>
      <c r="E125" s="60"/>
      <c r="F125" s="121">
        <f t="shared" si="2"/>
        <v>0</v>
      </c>
      <c r="G125" s="60"/>
    </row>
    <row r="126" spans="1:7" ht="14.25">
      <c r="A126" s="60" t="s">
        <v>612</v>
      </c>
      <c r="B126" s="82" t="s">
        <v>597</v>
      </c>
      <c r="C126" s="125">
        <v>0</v>
      </c>
      <c r="D126" s="125">
        <v>0</v>
      </c>
      <c r="E126" s="60"/>
      <c r="F126" s="121">
        <f t="shared" si="2"/>
        <v>0</v>
      </c>
      <c r="G126" s="60"/>
    </row>
    <row r="127" spans="1:7" ht="14.25">
      <c r="A127" s="60" t="s">
        <v>613</v>
      </c>
      <c r="B127" s="82" t="s">
        <v>597</v>
      </c>
      <c r="C127" s="125">
        <v>0</v>
      </c>
      <c r="D127" s="125">
        <v>0</v>
      </c>
      <c r="E127" s="60"/>
      <c r="F127" s="121">
        <f t="shared" si="2"/>
        <v>0</v>
      </c>
      <c r="G127" s="60"/>
    </row>
    <row r="128" spans="1:7" ht="14.25">
      <c r="A128" s="60" t="s">
        <v>614</v>
      </c>
      <c r="B128" s="82" t="s">
        <v>597</v>
      </c>
      <c r="C128" s="125">
        <v>0</v>
      </c>
      <c r="D128" s="125">
        <v>0</v>
      </c>
      <c r="E128" s="60"/>
      <c r="F128" s="121">
        <f t="shared" si="2"/>
        <v>0</v>
      </c>
      <c r="G128" s="60"/>
    </row>
    <row r="129" spans="1:7" ht="14.25">
      <c r="A129" s="60" t="s">
        <v>615</v>
      </c>
      <c r="B129" s="82"/>
      <c r="C129" s="125"/>
      <c r="D129" s="125"/>
      <c r="E129" s="60"/>
      <c r="F129" s="121"/>
      <c r="G129" s="60"/>
    </row>
    <row r="130" spans="1:7" ht="15" customHeight="1">
      <c r="A130" s="85"/>
      <c r="B130" s="86" t="s">
        <v>616</v>
      </c>
      <c r="C130" s="85" t="s">
        <v>477</v>
      </c>
      <c r="D130" s="85" t="s">
        <v>478</v>
      </c>
      <c r="E130" s="87"/>
      <c r="F130" s="88" t="s">
        <v>444</v>
      </c>
      <c r="G130" s="88"/>
    </row>
    <row r="131" spans="1:7" ht="14.25">
      <c r="A131" s="60" t="s">
        <v>617</v>
      </c>
      <c r="B131" s="60" t="s">
        <v>618</v>
      </c>
      <c r="C131" s="95">
        <v>0.9419590285290643</v>
      </c>
      <c r="D131" s="95">
        <v>0</v>
      </c>
      <c r="E131" s="57"/>
      <c r="F131" s="121">
        <f>D131+C131</f>
        <v>0.9419590285290643</v>
      </c>
      <c r="G131" s="57"/>
    </row>
    <row r="132" spans="1:7" ht="14.25">
      <c r="A132" s="60" t="s">
        <v>619</v>
      </c>
      <c r="B132" s="60" t="s">
        <v>620</v>
      </c>
      <c r="C132" s="95">
        <v>0</v>
      </c>
      <c r="D132" s="95">
        <v>0</v>
      </c>
      <c r="E132" s="57"/>
      <c r="F132" s="121">
        <f>D132+C132</f>
        <v>0</v>
      </c>
      <c r="G132" s="57"/>
    </row>
    <row r="133" spans="1:7" ht="14.25">
      <c r="A133" s="60" t="s">
        <v>621</v>
      </c>
      <c r="B133" s="60" t="s">
        <v>61</v>
      </c>
      <c r="C133" s="95">
        <v>0.05804097147094226</v>
      </c>
      <c r="D133" s="95">
        <v>0</v>
      </c>
      <c r="E133" s="57"/>
      <c r="F133" s="121">
        <f>D133+C133</f>
        <v>0.05804097147094226</v>
      </c>
      <c r="G133" s="57"/>
    </row>
    <row r="134" spans="1:7" ht="14.25" hidden="1" outlineLevel="1">
      <c r="A134" s="60" t="s">
        <v>622</v>
      </c>
      <c r="B134" s="60"/>
      <c r="C134" s="60"/>
      <c r="D134" s="60"/>
      <c r="E134" s="57"/>
      <c r="F134" s="60"/>
      <c r="G134" s="57"/>
    </row>
    <row r="135" spans="1:7" ht="14.25" hidden="1" outlineLevel="1">
      <c r="A135" s="60" t="s">
        <v>623</v>
      </c>
      <c r="B135" s="60"/>
      <c r="C135" s="60"/>
      <c r="D135" s="60"/>
      <c r="E135" s="57"/>
      <c r="F135" s="60"/>
      <c r="G135" s="57"/>
    </row>
    <row r="136" spans="1:7" ht="14.25" hidden="1" outlineLevel="1">
      <c r="A136" s="60" t="s">
        <v>624</v>
      </c>
      <c r="B136" s="60"/>
      <c r="C136" s="60"/>
      <c r="D136" s="60"/>
      <c r="E136" s="57"/>
      <c r="F136" s="60"/>
      <c r="G136" s="57"/>
    </row>
    <row r="137" spans="1:7" ht="14.25" hidden="1" outlineLevel="1">
      <c r="A137" s="60" t="s">
        <v>625</v>
      </c>
      <c r="B137" s="60"/>
      <c r="C137" s="60"/>
      <c r="D137" s="60"/>
      <c r="E137" s="57"/>
      <c r="F137" s="60"/>
      <c r="G137" s="57"/>
    </row>
    <row r="138" spans="1:7" ht="14.25" hidden="1" outlineLevel="1">
      <c r="A138" s="60" t="s">
        <v>626</v>
      </c>
      <c r="B138" s="60"/>
      <c r="C138" s="60"/>
      <c r="D138" s="60"/>
      <c r="E138" s="57"/>
      <c r="F138" s="60"/>
      <c r="G138" s="57"/>
    </row>
    <row r="139" spans="1:7" ht="14.25" hidden="1" outlineLevel="1">
      <c r="A139" s="60" t="s">
        <v>627</v>
      </c>
      <c r="B139" s="60"/>
      <c r="C139" s="60"/>
      <c r="D139" s="60"/>
      <c r="E139" s="57"/>
      <c r="F139" s="60"/>
      <c r="G139" s="57"/>
    </row>
    <row r="140" spans="1:7" ht="15" customHeight="1" collapsed="1">
      <c r="A140" s="85"/>
      <c r="B140" s="86" t="s">
        <v>628</v>
      </c>
      <c r="C140" s="85" t="s">
        <v>477</v>
      </c>
      <c r="D140" s="85" t="s">
        <v>478</v>
      </c>
      <c r="E140" s="87"/>
      <c r="F140" s="88" t="s">
        <v>444</v>
      </c>
      <c r="G140" s="88"/>
    </row>
    <row r="141" spans="1:7" ht="14.25">
      <c r="A141" s="60" t="s">
        <v>629</v>
      </c>
      <c r="B141" s="60" t="s">
        <v>630</v>
      </c>
      <c r="C141" s="95">
        <v>0.016339720335879514</v>
      </c>
      <c r="D141" s="95">
        <v>0</v>
      </c>
      <c r="E141" s="57"/>
      <c r="F141" s="121">
        <f>D141+C141</f>
        <v>0.016339720335879514</v>
      </c>
      <c r="G141" s="57"/>
    </row>
    <row r="142" spans="1:7" ht="14.25">
      <c r="A142" s="60" t="s">
        <v>631</v>
      </c>
      <c r="B142" s="60" t="s">
        <v>632</v>
      </c>
      <c r="C142" s="95">
        <v>0.9836602796641205</v>
      </c>
      <c r="D142" s="95">
        <v>0</v>
      </c>
      <c r="E142" s="57"/>
      <c r="F142" s="121">
        <f>D142+C142</f>
        <v>0.9836602796641205</v>
      </c>
      <c r="G142" s="57"/>
    </row>
    <row r="143" spans="1:7" ht="14.25">
      <c r="A143" s="60" t="s">
        <v>633</v>
      </c>
      <c r="B143" s="60" t="s">
        <v>61</v>
      </c>
      <c r="C143" s="95">
        <v>0</v>
      </c>
      <c r="D143" s="95">
        <v>0</v>
      </c>
      <c r="E143" s="57"/>
      <c r="F143" s="121">
        <f>D143+C143</f>
        <v>0</v>
      </c>
      <c r="G143" s="57"/>
    </row>
    <row r="144" spans="1:7" ht="14.25" hidden="1" outlineLevel="1">
      <c r="A144" s="60" t="s">
        <v>1917</v>
      </c>
      <c r="B144" s="60"/>
      <c r="C144" s="60" t="s">
        <v>1910</v>
      </c>
      <c r="D144" s="60" t="s">
        <v>1910</v>
      </c>
      <c r="E144" s="57"/>
      <c r="F144" s="60" t="s">
        <v>1910</v>
      </c>
      <c r="G144" s="57"/>
    </row>
    <row r="145" spans="1:7" ht="14.25" hidden="1" outlineLevel="1">
      <c r="A145" s="60" t="s">
        <v>1918</v>
      </c>
      <c r="B145" s="60"/>
      <c r="C145" s="60"/>
      <c r="D145" s="60"/>
      <c r="E145" s="57"/>
      <c r="F145" s="60"/>
      <c r="G145" s="57"/>
    </row>
    <row r="146" spans="1:7" ht="14.25" hidden="1" outlineLevel="1">
      <c r="A146" s="60" t="s">
        <v>1919</v>
      </c>
      <c r="B146" s="60"/>
      <c r="C146" s="60"/>
      <c r="D146" s="60"/>
      <c r="E146" s="57"/>
      <c r="F146" s="60"/>
      <c r="G146" s="57"/>
    </row>
    <row r="147" spans="1:7" ht="14.25" hidden="1" outlineLevel="1">
      <c r="A147" s="60" t="s">
        <v>1920</v>
      </c>
      <c r="B147" s="60"/>
      <c r="C147" s="60"/>
      <c r="D147" s="60"/>
      <c r="E147" s="57"/>
      <c r="F147" s="60"/>
      <c r="G147" s="57"/>
    </row>
    <row r="148" spans="1:7" ht="14.25" hidden="1" outlineLevel="1">
      <c r="A148" s="60" t="s">
        <v>1921</v>
      </c>
      <c r="B148" s="60"/>
      <c r="C148" s="60"/>
      <c r="D148" s="60"/>
      <c r="E148" s="57"/>
      <c r="F148" s="60"/>
      <c r="G148" s="57"/>
    </row>
    <row r="149" spans="1:7" ht="14.25" hidden="1" outlineLevel="1">
      <c r="A149" s="60" t="s">
        <v>1922</v>
      </c>
      <c r="B149" s="60"/>
      <c r="C149" s="60"/>
      <c r="D149" s="60"/>
      <c r="E149" s="57"/>
      <c r="F149" s="60"/>
      <c r="G149" s="57"/>
    </row>
    <row r="150" spans="1:7" ht="15" customHeight="1" collapsed="1">
      <c r="A150" s="85"/>
      <c r="B150" s="86" t="s">
        <v>634</v>
      </c>
      <c r="C150" s="85" t="s">
        <v>477</v>
      </c>
      <c r="D150" s="85" t="s">
        <v>478</v>
      </c>
      <c r="E150" s="87"/>
      <c r="F150" s="88" t="s">
        <v>444</v>
      </c>
      <c r="G150" s="88"/>
    </row>
    <row r="151" spans="1:7" ht="14.25">
      <c r="A151" s="60" t="s">
        <v>635</v>
      </c>
      <c r="B151" s="104" t="s">
        <v>636</v>
      </c>
      <c r="C151" s="95">
        <v>0.052877472929962394</v>
      </c>
      <c r="D151" s="95">
        <v>0</v>
      </c>
      <c r="E151" s="57"/>
      <c r="F151" s="121">
        <f>D151+C151</f>
        <v>0.052877472929962394</v>
      </c>
      <c r="G151" s="57"/>
    </row>
    <row r="152" spans="1:7" ht="14.25">
      <c r="A152" s="60" t="s">
        <v>637</v>
      </c>
      <c r="B152" s="104" t="s">
        <v>1923</v>
      </c>
      <c r="C152" s="95">
        <v>0.6080890847434511</v>
      </c>
      <c r="D152" s="95">
        <v>0</v>
      </c>
      <c r="E152" s="60"/>
      <c r="F152" s="121">
        <f>D152+C152</f>
        <v>0.6080890847434511</v>
      </c>
      <c r="G152" s="57"/>
    </row>
    <row r="153" spans="1:7" ht="14.25">
      <c r="A153" s="60" t="s">
        <v>638</v>
      </c>
      <c r="B153" s="104" t="s">
        <v>1924</v>
      </c>
      <c r="C153" s="95">
        <v>0.29570794597226097</v>
      </c>
      <c r="D153" s="95">
        <v>0</v>
      </c>
      <c r="E153" s="60"/>
      <c r="F153" s="121">
        <f>D153+C153</f>
        <v>0.29570794597226097</v>
      </c>
      <c r="G153" s="57"/>
    </row>
    <row r="154" spans="1:7" ht="14.25">
      <c r="A154" s="60" t="s">
        <v>639</v>
      </c>
      <c r="B154" s="104" t="s">
        <v>1925</v>
      </c>
      <c r="C154" s="95">
        <v>0.014918668902801737</v>
      </c>
      <c r="D154" s="95">
        <v>0</v>
      </c>
      <c r="E154" s="60"/>
      <c r="F154" s="121">
        <f>D154+C154</f>
        <v>0.014918668902801737</v>
      </c>
      <c r="G154" s="57"/>
    </row>
    <row r="155" spans="1:7" ht="14.25">
      <c r="A155" s="60" t="s">
        <v>640</v>
      </c>
      <c r="B155" s="104" t="s">
        <v>1926</v>
      </c>
      <c r="C155" s="95">
        <v>0.028406827451523686</v>
      </c>
      <c r="D155" s="95">
        <v>0</v>
      </c>
      <c r="E155" s="57"/>
      <c r="F155" s="121">
        <f>D155+C155</f>
        <v>0.028406827451523686</v>
      </c>
      <c r="G155" s="57"/>
    </row>
    <row r="156" spans="1:7" ht="14.25" hidden="1" outlineLevel="1">
      <c r="A156" s="60" t="s">
        <v>641</v>
      </c>
      <c r="B156" s="104"/>
      <c r="C156" s="60"/>
      <c r="D156" s="60"/>
      <c r="E156" s="60"/>
      <c r="F156" s="60"/>
      <c r="G156" s="57"/>
    </row>
    <row r="157" spans="1:7" ht="14.25" hidden="1" outlineLevel="1">
      <c r="A157" s="60" t="s">
        <v>642</v>
      </c>
      <c r="B157" s="104"/>
      <c r="C157" s="60"/>
      <c r="D157" s="60"/>
      <c r="E157" s="60"/>
      <c r="F157" s="60"/>
      <c r="G157" s="57"/>
    </row>
    <row r="158" spans="1:7" ht="14.25" hidden="1" outlineLevel="1">
      <c r="A158" s="60" t="s">
        <v>643</v>
      </c>
      <c r="B158" s="104"/>
      <c r="C158" s="60"/>
      <c r="D158" s="60"/>
      <c r="E158" s="60"/>
      <c r="F158" s="60"/>
      <c r="G158" s="57"/>
    </row>
    <row r="159" spans="1:7" ht="14.25" hidden="1" outlineLevel="1">
      <c r="A159" s="60" t="s">
        <v>644</v>
      </c>
      <c r="B159" s="104"/>
      <c r="C159" s="60"/>
      <c r="D159" s="60"/>
      <c r="E159" s="60"/>
      <c r="F159" s="60"/>
      <c r="G159" s="57"/>
    </row>
    <row r="160" spans="1:7" ht="15" customHeight="1" collapsed="1">
      <c r="A160" s="85"/>
      <c r="B160" s="86" t="s">
        <v>645</v>
      </c>
      <c r="C160" s="85" t="s">
        <v>477</v>
      </c>
      <c r="D160" s="85" t="s">
        <v>478</v>
      </c>
      <c r="E160" s="87"/>
      <c r="F160" s="88" t="s">
        <v>444</v>
      </c>
      <c r="G160" s="88"/>
    </row>
    <row r="161" spans="1:7" ht="14.25">
      <c r="A161" s="60" t="s">
        <v>646</v>
      </c>
      <c r="B161" s="60" t="s">
        <v>1927</v>
      </c>
      <c r="C161" s="126">
        <v>8.769358834925845E-05</v>
      </c>
      <c r="D161" s="126">
        <v>0</v>
      </c>
      <c r="E161" s="127"/>
      <c r="F161" s="128">
        <f>D161+C161</f>
        <v>8.769358834925845E-05</v>
      </c>
      <c r="G161" s="57"/>
    </row>
    <row r="162" spans="1:7" ht="14.25" hidden="1" outlineLevel="1">
      <c r="A162" s="60" t="s">
        <v>647</v>
      </c>
      <c r="B162" s="60"/>
      <c r="C162" s="60"/>
      <c r="D162" s="60"/>
      <c r="E162" s="57"/>
      <c r="F162" s="60"/>
      <c r="G162" s="57"/>
    </row>
    <row r="163" spans="1:7" ht="14.25" hidden="1" outlineLevel="1">
      <c r="A163" s="60" t="s">
        <v>648</v>
      </c>
      <c r="B163" s="60"/>
      <c r="C163" s="60"/>
      <c r="D163" s="60"/>
      <c r="E163" s="57"/>
      <c r="F163" s="60"/>
      <c r="G163" s="57"/>
    </row>
    <row r="164" spans="1:7" ht="14.25" hidden="1" outlineLevel="1">
      <c r="A164" s="60" t="s">
        <v>649</v>
      </c>
      <c r="B164" s="60"/>
      <c r="C164" s="60"/>
      <c r="D164" s="60"/>
      <c r="E164" s="57"/>
      <c r="F164" s="60"/>
      <c r="G164" s="57"/>
    </row>
    <row r="165" spans="1:7" ht="14.25" hidden="1" outlineLevel="1">
      <c r="A165" s="60" t="s">
        <v>650</v>
      </c>
      <c r="B165" s="60"/>
      <c r="C165" s="60"/>
      <c r="D165" s="60"/>
      <c r="E165" s="57"/>
      <c r="F165" s="60"/>
      <c r="G165" s="57"/>
    </row>
    <row r="166" spans="1:7" ht="18" collapsed="1">
      <c r="A166" s="129"/>
      <c r="B166" s="130" t="s">
        <v>441</v>
      </c>
      <c r="C166" s="129"/>
      <c r="D166" s="129"/>
      <c r="E166" s="129"/>
      <c r="F166" s="131"/>
      <c r="G166" s="131"/>
    </row>
    <row r="167" spans="1:7" ht="15" customHeight="1">
      <c r="A167" s="85"/>
      <c r="B167" s="86" t="s">
        <v>651</v>
      </c>
      <c r="C167" s="85" t="s">
        <v>652</v>
      </c>
      <c r="D167" s="85" t="s">
        <v>653</v>
      </c>
      <c r="E167" s="87"/>
      <c r="F167" s="85" t="s">
        <v>477</v>
      </c>
      <c r="G167" s="85" t="s">
        <v>654</v>
      </c>
    </row>
    <row r="168" spans="1:7" ht="14.25">
      <c r="A168" s="60" t="s">
        <v>655</v>
      </c>
      <c r="B168" s="82" t="s">
        <v>656</v>
      </c>
      <c r="C168" s="89" t="s">
        <v>652</v>
      </c>
      <c r="D168" s="77"/>
      <c r="E168" s="77"/>
      <c r="F168" s="58"/>
      <c r="G168" s="58"/>
    </row>
    <row r="169" spans="1:7" ht="14.25">
      <c r="A169" s="60"/>
      <c r="B169" s="82"/>
      <c r="C169" s="89"/>
      <c r="D169" s="77"/>
      <c r="E169" s="77"/>
      <c r="F169" s="58"/>
      <c r="G169" s="58"/>
    </row>
    <row r="170" spans="1:7" ht="14.25">
      <c r="A170" s="77"/>
      <c r="B170" s="82" t="s">
        <v>657</v>
      </c>
      <c r="C170" s="77"/>
      <c r="D170" s="77"/>
      <c r="E170" s="77"/>
      <c r="F170" s="58"/>
      <c r="G170" s="58"/>
    </row>
    <row r="171" spans="1:7" ht="14.25">
      <c r="A171" s="60" t="s">
        <v>658</v>
      </c>
      <c r="B171" s="82" t="s">
        <v>659</v>
      </c>
      <c r="C171" s="132">
        <v>600.2113233900005</v>
      </c>
      <c r="D171" s="94">
        <v>11901</v>
      </c>
      <c r="E171" s="77"/>
      <c r="F171" s="96">
        <f aca="true" t="shared" si="3" ref="F171:F194">IF($C$195=0,"",IF(C171="[for completion]","",C171/$C$195))</f>
        <v>0.443028065227371</v>
      </c>
      <c r="G171" s="96">
        <f aca="true" t="shared" si="4" ref="G171:G194">IF($D$195=0,"",IF(D171="[for completion]","",D171/$D$195))</f>
        <v>0.7091104093427874</v>
      </c>
    </row>
    <row r="172" spans="1:7" ht="14.25">
      <c r="A172" s="60" t="s">
        <v>660</v>
      </c>
      <c r="B172" s="82" t="s">
        <v>661</v>
      </c>
      <c r="C172" s="132">
        <v>553.6033790299992</v>
      </c>
      <c r="D172" s="94">
        <v>4180</v>
      </c>
      <c r="E172" s="77"/>
      <c r="F172" s="96">
        <f t="shared" si="3"/>
        <v>0.4086258028751503</v>
      </c>
      <c r="G172" s="96">
        <f t="shared" si="4"/>
        <v>0.24906155037835906</v>
      </c>
    </row>
    <row r="173" spans="1:7" ht="14.25">
      <c r="A173" s="60" t="s">
        <v>662</v>
      </c>
      <c r="B173" s="82" t="s">
        <v>663</v>
      </c>
      <c r="C173" s="132">
        <v>123.10220568000001</v>
      </c>
      <c r="D173" s="94">
        <v>519</v>
      </c>
      <c r="E173" s="77"/>
      <c r="F173" s="96">
        <f t="shared" si="3"/>
        <v>0.09086421712206717</v>
      </c>
      <c r="G173" s="96">
        <f t="shared" si="4"/>
        <v>0.030924149436930226</v>
      </c>
    </row>
    <row r="174" spans="1:7" ht="14.25">
      <c r="A174" s="60" t="s">
        <v>664</v>
      </c>
      <c r="B174" s="82" t="s">
        <v>665</v>
      </c>
      <c r="C174" s="132">
        <v>39.57734389999999</v>
      </c>
      <c r="D174" s="94">
        <v>114</v>
      </c>
      <c r="E174" s="77"/>
      <c r="F174" s="96">
        <f t="shared" si="3"/>
        <v>0.02921283456603878</v>
      </c>
      <c r="G174" s="96">
        <f t="shared" si="4"/>
        <v>0.00679258773759161</v>
      </c>
    </row>
    <row r="175" spans="1:7" ht="14.25">
      <c r="A175" s="60" t="s">
        <v>666</v>
      </c>
      <c r="B175" s="82" t="s">
        <v>667</v>
      </c>
      <c r="C175" s="132">
        <v>38.2987521</v>
      </c>
      <c r="D175" s="94">
        <v>69</v>
      </c>
      <c r="E175" s="77"/>
      <c r="F175" s="96">
        <f t="shared" si="3"/>
        <v>0.02826908020937278</v>
      </c>
      <c r="G175" s="96">
        <f t="shared" si="4"/>
        <v>0.004111303104331764</v>
      </c>
    </row>
    <row r="176" spans="1:7" ht="14.25">
      <c r="A176" s="60" t="s">
        <v>668</v>
      </c>
      <c r="B176" s="82" t="s">
        <v>597</v>
      </c>
      <c r="C176" s="132">
        <v>0</v>
      </c>
      <c r="D176" s="82">
        <v>0</v>
      </c>
      <c r="E176" s="77"/>
      <c r="F176" s="96">
        <f t="shared" si="3"/>
        <v>0</v>
      </c>
      <c r="G176" s="96">
        <f t="shared" si="4"/>
        <v>0</v>
      </c>
    </row>
    <row r="177" spans="1:7" ht="14.25">
      <c r="A177" s="60" t="s">
        <v>669</v>
      </c>
      <c r="B177" s="82" t="s">
        <v>597</v>
      </c>
      <c r="C177" s="132">
        <v>0</v>
      </c>
      <c r="D177" s="82">
        <v>0</v>
      </c>
      <c r="E177" s="77"/>
      <c r="F177" s="96">
        <f t="shared" si="3"/>
        <v>0</v>
      </c>
      <c r="G177" s="96">
        <f t="shared" si="4"/>
        <v>0</v>
      </c>
    </row>
    <row r="178" spans="1:7" ht="14.25">
      <c r="A178" s="60" t="s">
        <v>670</v>
      </c>
      <c r="B178" s="82" t="s">
        <v>597</v>
      </c>
      <c r="C178" s="132">
        <v>0</v>
      </c>
      <c r="D178" s="82">
        <v>0</v>
      </c>
      <c r="E178" s="77"/>
      <c r="F178" s="96">
        <f t="shared" si="3"/>
        <v>0</v>
      </c>
      <c r="G178" s="96">
        <f t="shared" si="4"/>
        <v>0</v>
      </c>
    </row>
    <row r="179" spans="1:7" ht="14.25">
      <c r="A179" s="60" t="s">
        <v>671</v>
      </c>
      <c r="B179" s="82" t="s">
        <v>597</v>
      </c>
      <c r="C179" s="132">
        <v>0</v>
      </c>
      <c r="D179" s="82">
        <v>0</v>
      </c>
      <c r="E179" s="82"/>
      <c r="F179" s="96">
        <f t="shared" si="3"/>
        <v>0</v>
      </c>
      <c r="G179" s="96">
        <f t="shared" si="4"/>
        <v>0</v>
      </c>
    </row>
    <row r="180" spans="1:7" ht="14.25">
      <c r="A180" s="60" t="s">
        <v>672</v>
      </c>
      <c r="B180" s="82" t="s">
        <v>597</v>
      </c>
      <c r="C180" s="132">
        <v>0</v>
      </c>
      <c r="D180" s="82">
        <v>0</v>
      </c>
      <c r="E180" s="82"/>
      <c r="F180" s="96">
        <f t="shared" si="3"/>
        <v>0</v>
      </c>
      <c r="G180" s="96">
        <f t="shared" si="4"/>
        <v>0</v>
      </c>
    </row>
    <row r="181" spans="1:7" ht="14.25">
      <c r="A181" s="60" t="s">
        <v>673</v>
      </c>
      <c r="B181" s="82" t="s">
        <v>597</v>
      </c>
      <c r="C181" s="132">
        <v>0</v>
      </c>
      <c r="D181" s="82">
        <v>0</v>
      </c>
      <c r="E181" s="82"/>
      <c r="F181" s="96">
        <f t="shared" si="3"/>
        <v>0</v>
      </c>
      <c r="G181" s="96">
        <f t="shared" si="4"/>
        <v>0</v>
      </c>
    </row>
    <row r="182" spans="1:7" ht="14.25">
      <c r="A182" s="60" t="s">
        <v>674</v>
      </c>
      <c r="B182" s="82" t="s">
        <v>597</v>
      </c>
      <c r="C182" s="132">
        <v>0</v>
      </c>
      <c r="D182" s="82">
        <v>0</v>
      </c>
      <c r="E182" s="82"/>
      <c r="F182" s="96">
        <f t="shared" si="3"/>
        <v>0</v>
      </c>
      <c r="G182" s="96">
        <f t="shared" si="4"/>
        <v>0</v>
      </c>
    </row>
    <row r="183" spans="1:7" ht="14.25">
      <c r="A183" s="60" t="s">
        <v>675</v>
      </c>
      <c r="B183" s="82" t="s">
        <v>597</v>
      </c>
      <c r="C183" s="132">
        <v>0</v>
      </c>
      <c r="D183" s="82">
        <v>0</v>
      </c>
      <c r="E183" s="82"/>
      <c r="F183" s="96">
        <f t="shared" si="3"/>
        <v>0</v>
      </c>
      <c r="G183" s="96">
        <f t="shared" si="4"/>
        <v>0</v>
      </c>
    </row>
    <row r="184" spans="1:7" ht="14.25">
      <c r="A184" s="60" t="s">
        <v>676</v>
      </c>
      <c r="B184" s="82" t="s">
        <v>597</v>
      </c>
      <c r="C184" s="132">
        <v>0</v>
      </c>
      <c r="D184" s="82">
        <v>0</v>
      </c>
      <c r="E184" s="82"/>
      <c r="F184" s="96">
        <f t="shared" si="3"/>
        <v>0</v>
      </c>
      <c r="G184" s="96">
        <f t="shared" si="4"/>
        <v>0</v>
      </c>
    </row>
    <row r="185" spans="1:7" ht="14.25">
      <c r="A185" s="60" t="s">
        <v>677</v>
      </c>
      <c r="B185" s="82" t="s">
        <v>597</v>
      </c>
      <c r="C185" s="132">
        <v>0</v>
      </c>
      <c r="D185" s="82">
        <v>0</v>
      </c>
      <c r="E185" s="60"/>
      <c r="F185" s="96">
        <f t="shared" si="3"/>
        <v>0</v>
      </c>
      <c r="G185" s="96">
        <f t="shared" si="4"/>
        <v>0</v>
      </c>
    </row>
    <row r="186" spans="1:7" ht="14.25">
      <c r="A186" s="60" t="s">
        <v>678</v>
      </c>
      <c r="B186" s="82" t="s">
        <v>597</v>
      </c>
      <c r="C186" s="132">
        <v>0</v>
      </c>
      <c r="D186" s="82">
        <v>0</v>
      </c>
      <c r="E186" s="93"/>
      <c r="F186" s="96">
        <f t="shared" si="3"/>
        <v>0</v>
      </c>
      <c r="G186" s="96">
        <f t="shared" si="4"/>
        <v>0</v>
      </c>
    </row>
    <row r="187" spans="1:7" ht="14.25">
      <c r="A187" s="60" t="s">
        <v>679</v>
      </c>
      <c r="B187" s="82" t="s">
        <v>597</v>
      </c>
      <c r="C187" s="132">
        <v>0</v>
      </c>
      <c r="D187" s="82">
        <v>0</v>
      </c>
      <c r="E187" s="93"/>
      <c r="F187" s="96">
        <f t="shared" si="3"/>
        <v>0</v>
      </c>
      <c r="G187" s="96">
        <f t="shared" si="4"/>
        <v>0</v>
      </c>
    </row>
    <row r="188" spans="1:7" ht="14.25">
      <c r="A188" s="60" t="s">
        <v>680</v>
      </c>
      <c r="B188" s="82" t="s">
        <v>597</v>
      </c>
      <c r="C188" s="132">
        <v>0</v>
      </c>
      <c r="D188" s="82">
        <v>0</v>
      </c>
      <c r="E188" s="93"/>
      <c r="F188" s="96">
        <f t="shared" si="3"/>
        <v>0</v>
      </c>
      <c r="G188" s="96">
        <f t="shared" si="4"/>
        <v>0</v>
      </c>
    </row>
    <row r="189" spans="1:7" ht="14.25">
      <c r="A189" s="60" t="s">
        <v>681</v>
      </c>
      <c r="B189" s="82" t="s">
        <v>597</v>
      </c>
      <c r="C189" s="132">
        <v>0</v>
      </c>
      <c r="D189" s="82">
        <v>0</v>
      </c>
      <c r="E189" s="93"/>
      <c r="F189" s="96">
        <f t="shared" si="3"/>
        <v>0</v>
      </c>
      <c r="G189" s="96">
        <f t="shared" si="4"/>
        <v>0</v>
      </c>
    </row>
    <row r="190" spans="1:7" ht="14.25">
      <c r="A190" s="60" t="s">
        <v>682</v>
      </c>
      <c r="B190" s="82" t="s">
        <v>597</v>
      </c>
      <c r="C190" s="132">
        <v>0</v>
      </c>
      <c r="D190" s="82">
        <v>0</v>
      </c>
      <c r="E190" s="93"/>
      <c r="F190" s="96">
        <f t="shared" si="3"/>
        <v>0</v>
      </c>
      <c r="G190" s="96">
        <f t="shared" si="4"/>
        <v>0</v>
      </c>
    </row>
    <row r="191" spans="1:7" ht="14.25">
      <c r="A191" s="60" t="s">
        <v>683</v>
      </c>
      <c r="B191" s="82" t="s">
        <v>597</v>
      </c>
      <c r="C191" s="132">
        <v>0</v>
      </c>
      <c r="D191" s="82">
        <v>0</v>
      </c>
      <c r="E191" s="93"/>
      <c r="F191" s="96">
        <f t="shared" si="3"/>
        <v>0</v>
      </c>
      <c r="G191" s="96">
        <f t="shared" si="4"/>
        <v>0</v>
      </c>
    </row>
    <row r="192" spans="1:7" ht="14.25">
      <c r="A192" s="60" t="s">
        <v>684</v>
      </c>
      <c r="B192" s="82" t="s">
        <v>597</v>
      </c>
      <c r="C192" s="132">
        <v>0</v>
      </c>
      <c r="D192" s="82">
        <v>0</v>
      </c>
      <c r="E192" s="93"/>
      <c r="F192" s="96">
        <f t="shared" si="3"/>
        <v>0</v>
      </c>
      <c r="G192" s="96">
        <f t="shared" si="4"/>
        <v>0</v>
      </c>
    </row>
    <row r="193" spans="1:7" ht="14.25">
      <c r="A193" s="60" t="s">
        <v>685</v>
      </c>
      <c r="B193" s="82" t="s">
        <v>597</v>
      </c>
      <c r="C193" s="132">
        <v>0</v>
      </c>
      <c r="D193" s="82">
        <v>0</v>
      </c>
      <c r="E193" s="93"/>
      <c r="F193" s="96">
        <f t="shared" si="3"/>
        <v>0</v>
      </c>
      <c r="G193" s="96">
        <f t="shared" si="4"/>
        <v>0</v>
      </c>
    </row>
    <row r="194" spans="1:7" ht="14.25">
      <c r="A194" s="60" t="s">
        <v>686</v>
      </c>
      <c r="B194" s="82" t="s">
        <v>597</v>
      </c>
      <c r="C194" s="132">
        <v>0</v>
      </c>
      <c r="D194" s="82">
        <v>0</v>
      </c>
      <c r="E194" s="93"/>
      <c r="F194" s="96">
        <f t="shared" si="3"/>
        <v>0</v>
      </c>
      <c r="G194" s="96">
        <f t="shared" si="4"/>
        <v>0</v>
      </c>
    </row>
    <row r="195" spans="1:7" ht="14.25">
      <c r="A195" s="60" t="s">
        <v>687</v>
      </c>
      <c r="B195" s="97" t="s">
        <v>63</v>
      </c>
      <c r="C195" s="132">
        <f>SUM(C171:C193)</f>
        <v>1354.7930040999997</v>
      </c>
      <c r="D195" s="82">
        <f>SUM(D171:D193)</f>
        <v>16783</v>
      </c>
      <c r="E195" s="93"/>
      <c r="F195" s="100">
        <f>SUM(F171:F193)</f>
        <v>1</v>
      </c>
      <c r="G195" s="100">
        <f>SUM(G171:G193)</f>
        <v>1</v>
      </c>
    </row>
    <row r="196" spans="1:7" ht="15" customHeight="1">
      <c r="A196" s="85"/>
      <c r="B196" s="86" t="s">
        <v>688</v>
      </c>
      <c r="C196" s="85" t="s">
        <v>652</v>
      </c>
      <c r="D196" s="85" t="s">
        <v>653</v>
      </c>
      <c r="E196" s="87"/>
      <c r="F196" s="85" t="s">
        <v>477</v>
      </c>
      <c r="G196" s="85" t="s">
        <v>654</v>
      </c>
    </row>
    <row r="197" spans="1:7" ht="14.25">
      <c r="A197" s="60" t="s">
        <v>689</v>
      </c>
      <c r="B197" s="60" t="s">
        <v>690</v>
      </c>
      <c r="C197" s="121">
        <v>0.6518801043540354</v>
      </c>
      <c r="D197" s="60"/>
      <c r="E197" s="60"/>
      <c r="F197" s="60"/>
      <c r="G197" s="60"/>
    </row>
    <row r="198" spans="1:7" ht="14.25">
      <c r="A198" s="60"/>
      <c r="B198" s="60"/>
      <c r="C198" s="60"/>
      <c r="D198" s="60"/>
      <c r="E198" s="60"/>
      <c r="F198" s="60"/>
      <c r="G198" s="60"/>
    </row>
    <row r="199" spans="1:7" ht="14.25">
      <c r="A199" s="60"/>
      <c r="B199" s="82" t="s">
        <v>691</v>
      </c>
      <c r="C199" s="89"/>
      <c r="D199" s="89"/>
      <c r="E199" s="60"/>
      <c r="F199" s="96"/>
      <c r="G199" s="96"/>
    </row>
    <row r="200" spans="1:7" ht="14.25">
      <c r="A200" s="60" t="s">
        <v>692</v>
      </c>
      <c r="B200" s="60" t="s">
        <v>693</v>
      </c>
      <c r="C200" s="89">
        <v>230.83992755000006</v>
      </c>
      <c r="D200" s="89">
        <v>4466</v>
      </c>
      <c r="E200" s="60"/>
      <c r="F200" s="96">
        <f aca="true" t="shared" si="5" ref="F200:F207">IF($C$208=0,"",IF(C200="[for completion]","",C200/$C$208))</f>
        <v>0.1703875993243329</v>
      </c>
      <c r="G200" s="96">
        <f aca="true" t="shared" si="6" ref="G200:G207">IF($D$208=0,"",IF(D200="[for completion]","",D200/$D$208))</f>
        <v>0.26610260382529943</v>
      </c>
    </row>
    <row r="201" spans="1:7" ht="14.25">
      <c r="A201" s="60" t="s">
        <v>694</v>
      </c>
      <c r="B201" s="60" t="s">
        <v>695</v>
      </c>
      <c r="C201" s="89">
        <v>142.46802253000013</v>
      </c>
      <c r="D201" s="89">
        <v>1984</v>
      </c>
      <c r="E201" s="60"/>
      <c r="F201" s="96">
        <f t="shared" si="5"/>
        <v>0.10515851654005463</v>
      </c>
      <c r="G201" s="96">
        <f t="shared" si="6"/>
        <v>0.11821486027527855</v>
      </c>
    </row>
    <row r="202" spans="1:7" ht="14.25">
      <c r="A202" s="60" t="s">
        <v>696</v>
      </c>
      <c r="B202" s="60" t="s">
        <v>697</v>
      </c>
      <c r="C202" s="89">
        <v>176.74045811999997</v>
      </c>
      <c r="D202" s="89">
        <v>2196</v>
      </c>
      <c r="E202" s="60"/>
      <c r="F202" s="96">
        <f t="shared" si="5"/>
        <v>0.13045569144890154</v>
      </c>
      <c r="G202" s="96">
        <f t="shared" si="6"/>
        <v>0.1308466901030805</v>
      </c>
    </row>
    <row r="203" spans="1:7" ht="14.25">
      <c r="A203" s="60" t="s">
        <v>698</v>
      </c>
      <c r="B203" s="60" t="s">
        <v>699</v>
      </c>
      <c r="C203" s="89">
        <v>175.71027553000002</v>
      </c>
      <c r="D203" s="89">
        <v>2071</v>
      </c>
      <c r="E203" s="60"/>
      <c r="F203" s="96">
        <f t="shared" si="5"/>
        <v>0.12969529293275753</v>
      </c>
      <c r="G203" s="96">
        <f t="shared" si="6"/>
        <v>0.12339867723291426</v>
      </c>
    </row>
    <row r="204" spans="1:7" ht="14.25">
      <c r="A204" s="60" t="s">
        <v>700</v>
      </c>
      <c r="B204" s="60" t="s">
        <v>701</v>
      </c>
      <c r="C204" s="89">
        <v>194.45679365000004</v>
      </c>
      <c r="D204" s="89">
        <v>2012</v>
      </c>
      <c r="E204" s="60"/>
      <c r="F204" s="96">
        <f t="shared" si="5"/>
        <v>0.1435324754863045</v>
      </c>
      <c r="G204" s="96">
        <f t="shared" si="6"/>
        <v>0.11988321515819579</v>
      </c>
    </row>
    <row r="205" spans="1:7" ht="14.25">
      <c r="A205" s="60" t="s">
        <v>702</v>
      </c>
      <c r="B205" s="60" t="s">
        <v>703</v>
      </c>
      <c r="C205" s="89">
        <v>182.8361761399999</v>
      </c>
      <c r="D205" s="89">
        <v>1825</v>
      </c>
      <c r="E205" s="60"/>
      <c r="F205" s="96">
        <f t="shared" si="5"/>
        <v>0.13495506367886767</v>
      </c>
      <c r="G205" s="96">
        <f t="shared" si="6"/>
        <v>0.1087409879044271</v>
      </c>
    </row>
    <row r="206" spans="1:7" ht="14.25">
      <c r="A206" s="60" t="s">
        <v>704</v>
      </c>
      <c r="B206" s="60" t="s">
        <v>705</v>
      </c>
      <c r="C206" s="89">
        <v>227.0628086099999</v>
      </c>
      <c r="D206" s="89">
        <v>1970</v>
      </c>
      <c r="E206" s="60"/>
      <c r="F206" s="96">
        <f t="shared" si="5"/>
        <v>0.16759963176872147</v>
      </c>
      <c r="G206" s="96">
        <f t="shared" si="6"/>
        <v>0.11738068283381994</v>
      </c>
    </row>
    <row r="207" spans="1:7" ht="14.25">
      <c r="A207" s="60" t="s">
        <v>706</v>
      </c>
      <c r="B207" s="60" t="s">
        <v>707</v>
      </c>
      <c r="C207" s="89">
        <v>24.678541969999994</v>
      </c>
      <c r="D207" s="89">
        <v>259</v>
      </c>
      <c r="E207" s="60"/>
      <c r="F207" s="96">
        <f t="shared" si="5"/>
        <v>0.018215728820059972</v>
      </c>
      <c r="G207" s="96">
        <f t="shared" si="6"/>
        <v>0.015432282666984449</v>
      </c>
    </row>
    <row r="208" spans="1:7" ht="14.25">
      <c r="A208" s="60" t="s">
        <v>708</v>
      </c>
      <c r="B208" s="97" t="s">
        <v>63</v>
      </c>
      <c r="C208" s="102">
        <f>SUM(C200:C207)</f>
        <v>1354.7930040999997</v>
      </c>
      <c r="D208" s="89">
        <f>SUM(D200:D207)</f>
        <v>16783</v>
      </c>
      <c r="E208" s="60"/>
      <c r="F208" s="93">
        <f>SUM(F200:F207)</f>
        <v>1.0000000000000002</v>
      </c>
      <c r="G208" s="93">
        <f>SUM(G200:G207)</f>
        <v>1</v>
      </c>
    </row>
    <row r="209" spans="1:7" ht="14.25" hidden="1" outlineLevel="1">
      <c r="A209" s="60" t="s">
        <v>709</v>
      </c>
      <c r="B209" s="98" t="s">
        <v>710</v>
      </c>
      <c r="C209" s="60"/>
      <c r="D209" s="60"/>
      <c r="E209" s="60"/>
      <c r="F209" s="96">
        <f aca="true" t="shared" si="7" ref="F209:F214">IF($C$208=0,"",IF(C209="[for completion]","",C209/$C$208))</f>
        <v>0</v>
      </c>
      <c r="G209" s="96">
        <f aca="true" t="shared" si="8" ref="G209:G214">IF($D$208=0,"",IF(D209="[for completion]","",D209/$D$208))</f>
        <v>0</v>
      </c>
    </row>
    <row r="210" spans="1:7" ht="14.25" hidden="1" outlineLevel="1">
      <c r="A210" s="60" t="s">
        <v>711</v>
      </c>
      <c r="B210" s="98" t="s">
        <v>712</v>
      </c>
      <c r="C210" s="60"/>
      <c r="D210" s="60"/>
      <c r="E210" s="60"/>
      <c r="F210" s="96">
        <f t="shared" si="7"/>
        <v>0</v>
      </c>
      <c r="G210" s="96">
        <f t="shared" si="8"/>
        <v>0</v>
      </c>
    </row>
    <row r="211" spans="1:7" ht="14.25" hidden="1" outlineLevel="1">
      <c r="A211" s="60" t="s">
        <v>713</v>
      </c>
      <c r="B211" s="98" t="s">
        <v>714</v>
      </c>
      <c r="C211" s="60"/>
      <c r="D211" s="60"/>
      <c r="E211" s="60"/>
      <c r="F211" s="96">
        <f t="shared" si="7"/>
        <v>0</v>
      </c>
      <c r="G211" s="96">
        <f t="shared" si="8"/>
        <v>0</v>
      </c>
    </row>
    <row r="212" spans="1:7" ht="14.25" hidden="1" outlineLevel="1">
      <c r="A212" s="60" t="s">
        <v>715</v>
      </c>
      <c r="B212" s="98" t="s">
        <v>716</v>
      </c>
      <c r="C212" s="60"/>
      <c r="D212" s="60"/>
      <c r="E212" s="60"/>
      <c r="F212" s="96">
        <f t="shared" si="7"/>
        <v>0</v>
      </c>
      <c r="G212" s="96">
        <f t="shared" si="8"/>
        <v>0</v>
      </c>
    </row>
    <row r="213" spans="1:7" ht="14.25" hidden="1" outlineLevel="1">
      <c r="A213" s="60" t="s">
        <v>717</v>
      </c>
      <c r="B213" s="98" t="s">
        <v>718</v>
      </c>
      <c r="C213" s="60"/>
      <c r="D213" s="60"/>
      <c r="E213" s="60"/>
      <c r="F213" s="96">
        <f t="shared" si="7"/>
        <v>0</v>
      </c>
      <c r="G213" s="96">
        <f t="shared" si="8"/>
        <v>0</v>
      </c>
    </row>
    <row r="214" spans="1:7" ht="14.25" hidden="1" outlineLevel="1">
      <c r="A214" s="60" t="s">
        <v>719</v>
      </c>
      <c r="B214" s="98" t="s">
        <v>720</v>
      </c>
      <c r="C214" s="60"/>
      <c r="D214" s="60"/>
      <c r="E214" s="60"/>
      <c r="F214" s="96">
        <f t="shared" si="7"/>
        <v>0</v>
      </c>
      <c r="G214" s="96">
        <f t="shared" si="8"/>
        <v>0</v>
      </c>
    </row>
    <row r="215" spans="1:7" ht="14.25" hidden="1" outlineLevel="1">
      <c r="A215" s="60" t="s">
        <v>721</v>
      </c>
      <c r="B215" s="98"/>
      <c r="C215" s="60"/>
      <c r="D215" s="60"/>
      <c r="E215" s="60"/>
      <c r="F215" s="96"/>
      <c r="G215" s="96"/>
    </row>
    <row r="216" spans="1:7" ht="14.25" hidden="1" outlineLevel="1">
      <c r="A216" s="60" t="s">
        <v>722</v>
      </c>
      <c r="B216" s="98"/>
      <c r="C216" s="60"/>
      <c r="D216" s="60"/>
      <c r="E216" s="60"/>
      <c r="F216" s="96"/>
      <c r="G216" s="96"/>
    </row>
    <row r="217" spans="1:7" ht="14.25" hidden="1" outlineLevel="1">
      <c r="A217" s="60" t="s">
        <v>723</v>
      </c>
      <c r="B217" s="98"/>
      <c r="C217" s="60"/>
      <c r="D217" s="60"/>
      <c r="E217" s="60"/>
      <c r="F217" s="96"/>
      <c r="G217" s="96"/>
    </row>
    <row r="218" spans="1:7" ht="15" customHeight="1" collapsed="1">
      <c r="A218" s="85"/>
      <c r="B218" s="86" t="s">
        <v>724</v>
      </c>
      <c r="C218" s="85" t="s">
        <v>652</v>
      </c>
      <c r="D218" s="85" t="s">
        <v>653</v>
      </c>
      <c r="E218" s="87"/>
      <c r="F218" s="85" t="s">
        <v>477</v>
      </c>
      <c r="G218" s="85" t="s">
        <v>654</v>
      </c>
    </row>
    <row r="219" spans="1:7" ht="14.25">
      <c r="A219" s="60" t="s">
        <v>1928</v>
      </c>
      <c r="B219" s="60" t="s">
        <v>690</v>
      </c>
      <c r="C219" s="121">
        <v>0.6137506559032053</v>
      </c>
      <c r="D219" s="60"/>
      <c r="E219" s="60"/>
      <c r="F219" s="60"/>
      <c r="G219" s="60"/>
    </row>
    <row r="220" spans="1:7" ht="14.25">
      <c r="A220" s="60"/>
      <c r="B220" s="60"/>
      <c r="C220" s="60"/>
      <c r="D220" s="60"/>
      <c r="E220" s="60"/>
      <c r="F220" s="60"/>
      <c r="G220" s="60"/>
    </row>
    <row r="221" spans="1:7" ht="14.25">
      <c r="A221" s="60"/>
      <c r="B221" s="82" t="s">
        <v>691</v>
      </c>
      <c r="C221" s="60"/>
      <c r="D221" s="60"/>
      <c r="E221" s="60"/>
      <c r="F221" s="60"/>
      <c r="G221" s="60"/>
    </row>
    <row r="222" spans="1:7" ht="14.25">
      <c r="A222" s="60" t="s">
        <v>725</v>
      </c>
      <c r="B222" s="60" t="s">
        <v>693</v>
      </c>
      <c r="C222" s="89">
        <v>310.2080169699999</v>
      </c>
      <c r="D222" s="89">
        <v>5970</v>
      </c>
      <c r="E222" s="60"/>
      <c r="F222" s="96">
        <f aca="true" t="shared" si="9" ref="F222:F228">IF($C$230=0,"",IF(C222="[Mark as ND1 if not relevant]","",C222/$C$230))</f>
        <v>0.2289707844897484</v>
      </c>
      <c r="G222" s="96">
        <f aca="true" t="shared" si="10" ref="G222:G228">IF($D$230=0,"",IF(D222="[Mark as ND1 if not relevant]","",D222/$D$230))</f>
        <v>0.3557170946791396</v>
      </c>
    </row>
    <row r="223" spans="1:7" ht="14.25">
      <c r="A223" s="60" t="s">
        <v>726</v>
      </c>
      <c r="B223" s="60" t="s">
        <v>695</v>
      </c>
      <c r="C223" s="89">
        <v>148.18278695000015</v>
      </c>
      <c r="D223" s="89">
        <v>1878</v>
      </c>
      <c r="E223" s="60"/>
      <c r="F223" s="96">
        <f t="shared" si="9"/>
        <v>0.10937669924597757</v>
      </c>
      <c r="G223" s="96">
        <f t="shared" si="10"/>
        <v>0.11189894536137758</v>
      </c>
    </row>
    <row r="224" spans="1:7" ht="14.25">
      <c r="A224" s="60" t="s">
        <v>727</v>
      </c>
      <c r="B224" s="60" t="s">
        <v>697</v>
      </c>
      <c r="C224" s="89">
        <v>162.26801296000016</v>
      </c>
      <c r="D224" s="89">
        <v>1951</v>
      </c>
      <c r="E224" s="60"/>
      <c r="F224" s="96">
        <f t="shared" si="9"/>
        <v>0.1197732882211007</v>
      </c>
      <c r="G224" s="96">
        <f t="shared" si="10"/>
        <v>0.11624858487755467</v>
      </c>
    </row>
    <row r="225" spans="1:7" ht="14.25">
      <c r="A225" s="60" t="s">
        <v>728</v>
      </c>
      <c r="B225" s="60" t="s">
        <v>699</v>
      </c>
      <c r="C225" s="89">
        <v>164.12657640999984</v>
      </c>
      <c r="D225" s="89">
        <v>1776</v>
      </c>
      <c r="E225" s="60"/>
      <c r="F225" s="96">
        <f t="shared" si="9"/>
        <v>0.1211451313324654</v>
      </c>
      <c r="G225" s="96">
        <f t="shared" si="10"/>
        <v>0.10582136685932193</v>
      </c>
    </row>
    <row r="226" spans="1:7" ht="14.25">
      <c r="A226" s="60" t="s">
        <v>729</v>
      </c>
      <c r="B226" s="60" t="s">
        <v>701</v>
      </c>
      <c r="C226" s="89">
        <v>175.16745136000006</v>
      </c>
      <c r="D226" s="89">
        <v>1725</v>
      </c>
      <c r="E226" s="60"/>
      <c r="F226" s="96">
        <f t="shared" si="9"/>
        <v>0.1292946234811459</v>
      </c>
      <c r="G226" s="96">
        <f t="shared" si="10"/>
        <v>0.10278257760829411</v>
      </c>
    </row>
    <row r="227" spans="1:7" ht="14.25">
      <c r="A227" s="60" t="s">
        <v>730</v>
      </c>
      <c r="B227" s="60" t="s">
        <v>703</v>
      </c>
      <c r="C227" s="89">
        <v>170.9430406099998</v>
      </c>
      <c r="D227" s="89">
        <v>1625</v>
      </c>
      <c r="E227" s="60"/>
      <c r="F227" s="96">
        <f t="shared" si="9"/>
        <v>0.12617650083272955</v>
      </c>
      <c r="G227" s="96">
        <f t="shared" si="10"/>
        <v>0.09682416731216112</v>
      </c>
    </row>
    <row r="228" spans="1:7" ht="14.25">
      <c r="A228" s="60" t="s">
        <v>731</v>
      </c>
      <c r="B228" s="60" t="s">
        <v>705</v>
      </c>
      <c r="C228" s="89">
        <v>205.86295249000003</v>
      </c>
      <c r="D228" s="89">
        <v>1677</v>
      </c>
      <c r="E228" s="60"/>
      <c r="F228" s="96">
        <f t="shared" si="9"/>
        <v>0.15195159103051056</v>
      </c>
      <c r="G228" s="96">
        <f t="shared" si="10"/>
        <v>0.09992254066615028</v>
      </c>
    </row>
    <row r="229" spans="1:7" ht="14.25">
      <c r="A229" s="60" t="s">
        <v>732</v>
      </c>
      <c r="B229" s="60" t="s">
        <v>707</v>
      </c>
      <c r="C229" s="89">
        <v>18.034166350000007</v>
      </c>
      <c r="D229" s="89">
        <v>181</v>
      </c>
      <c r="E229" s="60"/>
      <c r="F229" s="96">
        <f>IF($C$230=0,"",IF(C229="[Mark as ND1 if not relevant]","",C229/$C$230))</f>
        <v>0.013311381366321899</v>
      </c>
      <c r="G229" s="96">
        <f>IF($D$230=0,"",IF(D229="[Mark as ND1 if not relevant]","",D229/$D$230))</f>
        <v>0.010784722636000716</v>
      </c>
    </row>
    <row r="230" spans="1:7" ht="14.25">
      <c r="A230" s="60" t="s">
        <v>733</v>
      </c>
      <c r="B230" s="97" t="s">
        <v>63</v>
      </c>
      <c r="C230" s="102">
        <f>SUM(C222:C229)</f>
        <v>1354.7930041</v>
      </c>
      <c r="D230" s="89">
        <f>SUM(D222:D229)</f>
        <v>16783</v>
      </c>
      <c r="E230" s="60"/>
      <c r="F230" s="93">
        <f>SUM(F222:F229)</f>
        <v>1</v>
      </c>
      <c r="G230" s="93">
        <f>SUM(G222:G229)</f>
        <v>1</v>
      </c>
    </row>
    <row r="231" spans="1:7" ht="14.25" hidden="1" outlineLevel="1">
      <c r="A231" s="60" t="s">
        <v>734</v>
      </c>
      <c r="B231" s="98" t="s">
        <v>710</v>
      </c>
      <c r="C231" s="60"/>
      <c r="D231" s="60"/>
      <c r="E231" s="60"/>
      <c r="F231" s="96">
        <f aca="true" t="shared" si="11" ref="F231:F236">IF($C$230=0,"",IF(C231="[for completion]","",C231/$C$230))</f>
        <v>0</v>
      </c>
      <c r="G231" s="96">
        <f aca="true" t="shared" si="12" ref="G231:G236">IF($D$230=0,"",IF(D231="[for completion]","",D231/$D$230))</f>
        <v>0</v>
      </c>
    </row>
    <row r="232" spans="1:7" ht="14.25" hidden="1" outlineLevel="1">
      <c r="A232" s="60" t="s">
        <v>735</v>
      </c>
      <c r="B232" s="98" t="s">
        <v>712</v>
      </c>
      <c r="C232" s="60"/>
      <c r="D232" s="60"/>
      <c r="E232" s="60"/>
      <c r="F232" s="96">
        <f t="shared" si="11"/>
        <v>0</v>
      </c>
      <c r="G232" s="96">
        <f t="shared" si="12"/>
        <v>0</v>
      </c>
    </row>
    <row r="233" spans="1:7" ht="14.25" hidden="1" outlineLevel="1">
      <c r="A233" s="60" t="s">
        <v>736</v>
      </c>
      <c r="B233" s="98" t="s">
        <v>714</v>
      </c>
      <c r="C233" s="60"/>
      <c r="D233" s="60"/>
      <c r="E233" s="60"/>
      <c r="F233" s="96">
        <f t="shared" si="11"/>
        <v>0</v>
      </c>
      <c r="G233" s="96">
        <f t="shared" si="12"/>
        <v>0</v>
      </c>
    </row>
    <row r="234" spans="1:7" ht="14.25" hidden="1" outlineLevel="1">
      <c r="A234" s="60" t="s">
        <v>737</v>
      </c>
      <c r="B234" s="98" t="s">
        <v>716</v>
      </c>
      <c r="C234" s="60"/>
      <c r="D234" s="60"/>
      <c r="E234" s="60"/>
      <c r="F234" s="96">
        <f t="shared" si="11"/>
        <v>0</v>
      </c>
      <c r="G234" s="96">
        <f t="shared" si="12"/>
        <v>0</v>
      </c>
    </row>
    <row r="235" spans="1:7" ht="14.25" hidden="1" outlineLevel="1">
      <c r="A235" s="60" t="s">
        <v>738</v>
      </c>
      <c r="B235" s="98" t="s">
        <v>718</v>
      </c>
      <c r="C235" s="60"/>
      <c r="D235" s="60"/>
      <c r="E235" s="60"/>
      <c r="F235" s="96">
        <f t="shared" si="11"/>
        <v>0</v>
      </c>
      <c r="G235" s="96">
        <f t="shared" si="12"/>
        <v>0</v>
      </c>
    </row>
    <row r="236" spans="1:7" ht="14.25" hidden="1" outlineLevel="1">
      <c r="A236" s="60" t="s">
        <v>739</v>
      </c>
      <c r="B236" s="98" t="s">
        <v>720</v>
      </c>
      <c r="C236" s="60"/>
      <c r="D236" s="60"/>
      <c r="E236" s="60"/>
      <c r="F236" s="96">
        <f t="shared" si="11"/>
        <v>0</v>
      </c>
      <c r="G236" s="96">
        <f t="shared" si="12"/>
        <v>0</v>
      </c>
    </row>
    <row r="237" spans="1:7" ht="14.25" hidden="1" outlineLevel="1">
      <c r="A237" s="60" t="s">
        <v>740</v>
      </c>
      <c r="B237" s="98"/>
      <c r="C237" s="60"/>
      <c r="D237" s="60"/>
      <c r="E237" s="60"/>
      <c r="F237" s="96"/>
      <c r="G237" s="96"/>
    </row>
    <row r="238" spans="1:7" ht="14.25" hidden="1" outlineLevel="1">
      <c r="A238" s="60" t="s">
        <v>741</v>
      </c>
      <c r="B238" s="98"/>
      <c r="C238" s="60"/>
      <c r="D238" s="60"/>
      <c r="E238" s="60"/>
      <c r="F238" s="96"/>
      <c r="G238" s="96"/>
    </row>
    <row r="239" spans="1:7" ht="14.25" hidden="1" outlineLevel="1">
      <c r="A239" s="60" t="s">
        <v>742</v>
      </c>
      <c r="B239" s="98"/>
      <c r="C239" s="60"/>
      <c r="D239" s="60"/>
      <c r="E239" s="60"/>
      <c r="F239" s="96"/>
      <c r="G239" s="96"/>
    </row>
    <row r="240" spans="1:7" ht="15" customHeight="1" collapsed="1">
      <c r="A240" s="85"/>
      <c r="B240" s="86" t="s">
        <v>743</v>
      </c>
      <c r="C240" s="85" t="s">
        <v>477</v>
      </c>
      <c r="D240" s="85"/>
      <c r="E240" s="87"/>
      <c r="F240" s="85"/>
      <c r="G240" s="85"/>
    </row>
    <row r="241" spans="1:14" ht="14.25">
      <c r="A241" s="60" t="s">
        <v>744</v>
      </c>
      <c r="B241" s="60" t="s">
        <v>1929</v>
      </c>
      <c r="C241" s="93">
        <v>0</v>
      </c>
      <c r="D241" s="60"/>
      <c r="E241" s="93"/>
      <c r="F241" s="93"/>
      <c r="G241" s="93"/>
      <c r="H241" s="99"/>
      <c r="I241" s="99"/>
      <c r="J241" s="99"/>
      <c r="K241" s="99"/>
      <c r="L241" s="99"/>
      <c r="M241" s="99"/>
      <c r="N241" s="99"/>
    </row>
    <row r="242" spans="1:14" ht="14.25">
      <c r="A242" s="60" t="s">
        <v>745</v>
      </c>
      <c r="B242" s="60" t="s">
        <v>746</v>
      </c>
      <c r="C242" s="93">
        <v>0</v>
      </c>
      <c r="D242" s="60"/>
      <c r="E242" s="93"/>
      <c r="F242" s="93"/>
      <c r="G242" s="57"/>
      <c r="H242" s="99"/>
      <c r="I242" s="99"/>
      <c r="J242" s="99"/>
      <c r="K242" s="99"/>
      <c r="L242" s="99"/>
      <c r="M242" s="99"/>
      <c r="N242" s="99"/>
    </row>
    <row r="243" spans="1:14" ht="14.25">
      <c r="A243" s="60" t="s">
        <v>747</v>
      </c>
      <c r="B243" s="60" t="s">
        <v>748</v>
      </c>
      <c r="C243" s="93">
        <v>0</v>
      </c>
      <c r="D243" s="60"/>
      <c r="E243" s="93"/>
      <c r="F243" s="93"/>
      <c r="G243" s="57"/>
      <c r="H243" s="99"/>
      <c r="I243" s="99"/>
      <c r="J243" s="99"/>
      <c r="K243" s="99"/>
      <c r="L243" s="99"/>
      <c r="M243" s="99"/>
      <c r="N243" s="99"/>
    </row>
    <row r="244" spans="1:14" ht="14.25">
      <c r="A244" s="60" t="s">
        <v>749</v>
      </c>
      <c r="B244" s="82" t="s">
        <v>750</v>
      </c>
      <c r="C244" s="93">
        <v>0</v>
      </c>
      <c r="D244" s="77"/>
      <c r="E244" s="77"/>
      <c r="F244" s="58"/>
      <c r="G244" s="58"/>
      <c r="H244" s="57"/>
      <c r="I244" s="60"/>
      <c r="J244" s="60"/>
      <c r="K244" s="60"/>
      <c r="L244" s="57"/>
      <c r="M244" s="57"/>
      <c r="N244" s="57"/>
    </row>
    <row r="245" spans="1:14" ht="14.25">
      <c r="A245" s="60" t="s">
        <v>751</v>
      </c>
      <c r="B245" s="60" t="s">
        <v>61</v>
      </c>
      <c r="C245" s="93">
        <v>1</v>
      </c>
      <c r="D245" s="60"/>
      <c r="E245" s="93"/>
      <c r="F245" s="93"/>
      <c r="G245" s="57"/>
      <c r="H245" s="99"/>
      <c r="I245" s="99"/>
      <c r="J245" s="99"/>
      <c r="K245" s="99"/>
      <c r="L245" s="99"/>
      <c r="M245" s="99"/>
      <c r="N245" s="99"/>
    </row>
    <row r="246" spans="1:14" ht="14.25" hidden="1" outlineLevel="1">
      <c r="A246" s="60" t="s">
        <v>752</v>
      </c>
      <c r="B246" s="98" t="s">
        <v>753</v>
      </c>
      <c r="C246" s="60"/>
      <c r="D246" s="60"/>
      <c r="E246" s="93"/>
      <c r="F246" s="93"/>
      <c r="G246" s="57"/>
      <c r="H246" s="99"/>
      <c r="I246" s="99"/>
      <c r="J246" s="99"/>
      <c r="K246" s="99"/>
      <c r="L246" s="99"/>
      <c r="M246" s="99"/>
      <c r="N246" s="99"/>
    </row>
    <row r="247" spans="1:14" ht="14.25" hidden="1" outlineLevel="1">
      <c r="A247" s="60" t="s">
        <v>754</v>
      </c>
      <c r="B247" s="98" t="s">
        <v>755</v>
      </c>
      <c r="C247" s="99"/>
      <c r="D247" s="60"/>
      <c r="E247" s="93"/>
      <c r="F247" s="93"/>
      <c r="G247" s="57"/>
      <c r="H247" s="99"/>
      <c r="I247" s="99"/>
      <c r="J247" s="99"/>
      <c r="K247" s="99"/>
      <c r="L247" s="99"/>
      <c r="M247" s="99"/>
      <c r="N247" s="99"/>
    </row>
    <row r="248" spans="1:14" ht="14.25" hidden="1" outlineLevel="1">
      <c r="A248" s="60" t="s">
        <v>756</v>
      </c>
      <c r="B248" s="98" t="s">
        <v>757</v>
      </c>
      <c r="C248" s="60"/>
      <c r="D248" s="60"/>
      <c r="E248" s="93"/>
      <c r="F248" s="93"/>
      <c r="G248" s="57"/>
      <c r="H248" s="99"/>
      <c r="I248" s="99"/>
      <c r="J248" s="99"/>
      <c r="K248" s="99"/>
      <c r="L248" s="99"/>
      <c r="M248" s="99"/>
      <c r="N248" s="99"/>
    </row>
    <row r="249" spans="1:14" ht="14.25" hidden="1" outlineLevel="1">
      <c r="A249" s="60" t="s">
        <v>758</v>
      </c>
      <c r="B249" s="98" t="s">
        <v>759</v>
      </c>
      <c r="C249" s="60"/>
      <c r="D249" s="60"/>
      <c r="E249" s="93"/>
      <c r="F249" s="93"/>
      <c r="G249" s="57"/>
      <c r="H249" s="99"/>
      <c r="I249" s="99"/>
      <c r="J249" s="99"/>
      <c r="K249" s="99"/>
      <c r="L249" s="99"/>
      <c r="M249" s="99"/>
      <c r="N249" s="99"/>
    </row>
    <row r="250" spans="1:14" ht="14.25" hidden="1" outlineLevel="1">
      <c r="A250" s="60" t="s">
        <v>760</v>
      </c>
      <c r="B250" s="98" t="s">
        <v>761</v>
      </c>
      <c r="C250" s="60"/>
      <c r="D250" s="60"/>
      <c r="E250" s="93"/>
      <c r="F250" s="93"/>
      <c r="G250" s="57"/>
      <c r="H250" s="99"/>
      <c r="I250" s="99"/>
      <c r="J250" s="99"/>
      <c r="K250" s="99"/>
      <c r="L250" s="99"/>
      <c r="M250" s="99"/>
      <c r="N250" s="99"/>
    </row>
    <row r="251" spans="1:14" ht="14.25" hidden="1" outlineLevel="1">
      <c r="A251" s="60" t="s">
        <v>762</v>
      </c>
      <c r="B251" s="98" t="s">
        <v>151</v>
      </c>
      <c r="C251" s="60"/>
      <c r="D251" s="60"/>
      <c r="E251" s="93"/>
      <c r="F251" s="93"/>
      <c r="G251" s="57"/>
      <c r="H251" s="99"/>
      <c r="I251" s="99"/>
      <c r="J251" s="99"/>
      <c r="K251" s="99"/>
      <c r="L251" s="99"/>
      <c r="M251" s="99"/>
      <c r="N251" s="99"/>
    </row>
    <row r="252" spans="1:14" ht="14.25" hidden="1" outlineLevel="1">
      <c r="A252" s="60" t="s">
        <v>763</v>
      </c>
      <c r="B252" s="98" t="s">
        <v>151</v>
      </c>
      <c r="C252" s="60"/>
      <c r="D252" s="60"/>
      <c r="E252" s="93"/>
      <c r="F252" s="93"/>
      <c r="G252" s="57"/>
      <c r="H252" s="99"/>
      <c r="I252" s="99"/>
      <c r="J252" s="99"/>
      <c r="K252" s="99"/>
      <c r="L252" s="99"/>
      <c r="M252" s="99"/>
      <c r="N252" s="99"/>
    </row>
    <row r="253" spans="1:14" ht="14.25" hidden="1" outlineLevel="1">
      <c r="A253" s="60" t="s">
        <v>764</v>
      </c>
      <c r="B253" s="98" t="s">
        <v>151</v>
      </c>
      <c r="C253" s="60"/>
      <c r="D253" s="60"/>
      <c r="E253" s="93"/>
      <c r="F253" s="93"/>
      <c r="G253" s="57"/>
      <c r="H253" s="99"/>
      <c r="I253" s="99"/>
      <c r="J253" s="99"/>
      <c r="K253" s="99"/>
      <c r="L253" s="99"/>
      <c r="M253" s="99"/>
      <c r="N253" s="99"/>
    </row>
    <row r="254" spans="1:14" ht="14.25" hidden="1" outlineLevel="1">
      <c r="A254" s="60" t="s">
        <v>765</v>
      </c>
      <c r="B254" s="98" t="s">
        <v>151</v>
      </c>
      <c r="C254" s="60"/>
      <c r="D254" s="60"/>
      <c r="E254" s="93"/>
      <c r="F254" s="93"/>
      <c r="G254" s="57"/>
      <c r="H254" s="99"/>
      <c r="I254" s="99"/>
      <c r="J254" s="99"/>
      <c r="K254" s="99"/>
      <c r="L254" s="99"/>
      <c r="M254" s="99"/>
      <c r="N254" s="99"/>
    </row>
    <row r="255" spans="1:14" ht="14.25" hidden="1" outlineLevel="1">
      <c r="A255" s="60" t="s">
        <v>766</v>
      </c>
      <c r="B255" s="98" t="s">
        <v>151</v>
      </c>
      <c r="C255" s="60"/>
      <c r="D255" s="60"/>
      <c r="E255" s="93"/>
      <c r="F255" s="93"/>
      <c r="G255" s="57"/>
      <c r="H255" s="99"/>
      <c r="I255" s="99"/>
      <c r="J255" s="99"/>
      <c r="K255" s="99"/>
      <c r="L255" s="99"/>
      <c r="M255" s="99"/>
      <c r="N255" s="99"/>
    </row>
    <row r="256" spans="1:14" ht="14.25" hidden="1" outlineLevel="1">
      <c r="A256" s="60" t="s">
        <v>767</v>
      </c>
      <c r="B256" s="98" t="s">
        <v>151</v>
      </c>
      <c r="C256" s="60"/>
      <c r="D256" s="60"/>
      <c r="E256" s="93"/>
      <c r="F256" s="93"/>
      <c r="G256" s="57"/>
      <c r="H256" s="99"/>
      <c r="I256" s="99"/>
      <c r="J256" s="99"/>
      <c r="K256" s="99"/>
      <c r="L256" s="99"/>
      <c r="M256" s="99"/>
      <c r="N256" s="99"/>
    </row>
    <row r="257" spans="1:7" ht="15" customHeight="1" collapsed="1">
      <c r="A257" s="85"/>
      <c r="B257" s="86" t="s">
        <v>768</v>
      </c>
      <c r="C257" s="85" t="s">
        <v>477</v>
      </c>
      <c r="D257" s="85"/>
      <c r="E257" s="87"/>
      <c r="F257" s="85"/>
      <c r="G257" s="88"/>
    </row>
    <row r="258" spans="1:7" ht="14.25">
      <c r="A258" s="60" t="s">
        <v>769</v>
      </c>
      <c r="B258" s="60" t="s">
        <v>770</v>
      </c>
      <c r="C258" s="93">
        <v>1</v>
      </c>
      <c r="D258" s="60"/>
      <c r="E258" s="57"/>
      <c r="F258" s="57"/>
      <c r="G258" s="57"/>
    </row>
    <row r="259" spans="1:7" ht="14.25">
      <c r="A259" s="60" t="s">
        <v>771</v>
      </c>
      <c r="B259" s="60" t="s">
        <v>772</v>
      </c>
      <c r="C259" s="93">
        <v>0</v>
      </c>
      <c r="D259" s="60"/>
      <c r="E259" s="57"/>
      <c r="F259" s="57"/>
      <c r="G259" s="57"/>
    </row>
    <row r="260" spans="1:7" ht="14.25">
      <c r="A260" s="60" t="s">
        <v>773</v>
      </c>
      <c r="B260" s="60" t="s">
        <v>61</v>
      </c>
      <c r="C260" s="93">
        <v>0</v>
      </c>
      <c r="D260" s="60"/>
      <c r="E260" s="57"/>
      <c r="F260" s="57"/>
      <c r="G260" s="57"/>
    </row>
    <row r="261" spans="1:7" ht="14.25" hidden="1" outlineLevel="1">
      <c r="A261" s="60" t="s">
        <v>774</v>
      </c>
      <c r="B261" s="60"/>
      <c r="C261" s="60"/>
      <c r="D261" s="60"/>
      <c r="E261" s="57"/>
      <c r="F261" s="57"/>
      <c r="G261" s="57"/>
    </row>
    <row r="262" spans="1:7" ht="14.25" hidden="1" outlineLevel="1">
      <c r="A262" s="60" t="s">
        <v>775</v>
      </c>
      <c r="B262" s="60"/>
      <c r="C262" s="60"/>
      <c r="D262" s="60"/>
      <c r="E262" s="57"/>
      <c r="F262" s="57"/>
      <c r="G262" s="57"/>
    </row>
    <row r="263" spans="1:7" ht="14.25" hidden="1" outlineLevel="1">
      <c r="A263" s="60" t="s">
        <v>776</v>
      </c>
      <c r="B263" s="60"/>
      <c r="C263" s="60"/>
      <c r="D263" s="60"/>
      <c r="E263" s="57"/>
      <c r="F263" s="57"/>
      <c r="G263" s="57"/>
    </row>
    <row r="264" spans="1:7" ht="14.25" hidden="1" outlineLevel="1">
      <c r="A264" s="60" t="s">
        <v>777</v>
      </c>
      <c r="B264" s="60"/>
      <c r="C264" s="60"/>
      <c r="D264" s="60"/>
      <c r="E264" s="57"/>
      <c r="F264" s="57"/>
      <c r="G264" s="57"/>
    </row>
    <row r="265" spans="1:7" ht="14.25" hidden="1" outlineLevel="1">
      <c r="A265" s="60" t="s">
        <v>778</v>
      </c>
      <c r="B265" s="60"/>
      <c r="C265" s="60"/>
      <c r="D265" s="60"/>
      <c r="E265" s="57"/>
      <c r="F265" s="57"/>
      <c r="G265" s="57"/>
    </row>
    <row r="266" spans="1:7" ht="14.25" hidden="1" outlineLevel="1">
      <c r="A266" s="60" t="s">
        <v>779</v>
      </c>
      <c r="B266" s="60"/>
      <c r="C266" s="60"/>
      <c r="D266" s="60"/>
      <c r="E266" s="57"/>
      <c r="F266" s="57"/>
      <c r="G266" s="57"/>
    </row>
    <row r="267" spans="1:7" ht="18" collapsed="1">
      <c r="A267" s="129"/>
      <c r="B267" s="130" t="s">
        <v>1930</v>
      </c>
      <c r="C267" s="129"/>
      <c r="D267" s="129"/>
      <c r="E267" s="129"/>
      <c r="F267" s="131"/>
      <c r="G267" s="131"/>
    </row>
    <row r="268" spans="1:7" ht="15" customHeight="1">
      <c r="A268" s="85"/>
      <c r="B268" s="86" t="s">
        <v>780</v>
      </c>
      <c r="C268" s="85" t="s">
        <v>652</v>
      </c>
      <c r="D268" s="85" t="s">
        <v>653</v>
      </c>
      <c r="E268" s="85"/>
      <c r="F268" s="85" t="s">
        <v>478</v>
      </c>
      <c r="G268" s="85" t="s">
        <v>654</v>
      </c>
    </row>
    <row r="269" spans="1:7" ht="14.25">
      <c r="A269" s="60" t="s">
        <v>781</v>
      </c>
      <c r="B269" s="60" t="s">
        <v>656</v>
      </c>
      <c r="C269" s="60"/>
      <c r="D269" s="77"/>
      <c r="E269" s="77"/>
      <c r="F269" s="58"/>
      <c r="G269" s="58"/>
    </row>
    <row r="270" spans="1:7" ht="14.25">
      <c r="A270" s="77"/>
      <c r="B270" s="60"/>
      <c r="C270" s="60"/>
      <c r="D270" s="77"/>
      <c r="E270" s="77"/>
      <c r="F270" s="58"/>
      <c r="G270" s="58"/>
    </row>
    <row r="271" spans="1:7" ht="14.25">
      <c r="A271" s="60"/>
      <c r="B271" s="60" t="s">
        <v>657</v>
      </c>
      <c r="C271" s="60"/>
      <c r="D271" s="77"/>
      <c r="E271" s="77"/>
      <c r="F271" s="58"/>
      <c r="G271" s="58"/>
    </row>
    <row r="272" spans="1:7" ht="14.25">
      <c r="A272" s="60" t="s">
        <v>782</v>
      </c>
      <c r="B272" s="82" t="s">
        <v>597</v>
      </c>
      <c r="C272" s="60"/>
      <c r="D272" s="60"/>
      <c r="E272" s="77"/>
      <c r="F272" s="96">
        <f aca="true" t="shared" si="13" ref="F272:F295">IF($C$296=0,"",IF(C272="[for completion]","",C272/$C$296))</f>
      </c>
      <c r="G272" s="96">
        <f aca="true" t="shared" si="14" ref="G272:G295">IF($D$296=0,"",IF(D272="[for completion]","",D272/$D$296))</f>
      </c>
    </row>
    <row r="273" spans="1:7" ht="14.25">
      <c r="A273" s="60" t="s">
        <v>783</v>
      </c>
      <c r="B273" s="82" t="s">
        <v>597</v>
      </c>
      <c r="C273" s="60"/>
      <c r="D273" s="60"/>
      <c r="E273" s="77"/>
      <c r="F273" s="96">
        <f t="shared" si="13"/>
      </c>
      <c r="G273" s="96">
        <f t="shared" si="14"/>
      </c>
    </row>
    <row r="274" spans="1:7" ht="14.25">
      <c r="A274" s="60" t="s">
        <v>784</v>
      </c>
      <c r="B274" s="82" t="s">
        <v>597</v>
      </c>
      <c r="C274" s="60"/>
      <c r="D274" s="60"/>
      <c r="E274" s="77"/>
      <c r="F274" s="96">
        <f t="shared" si="13"/>
      </c>
      <c r="G274" s="96">
        <f t="shared" si="14"/>
      </c>
    </row>
    <row r="275" spans="1:7" ht="14.25">
      <c r="A275" s="60" t="s">
        <v>785</v>
      </c>
      <c r="B275" s="82" t="s">
        <v>597</v>
      </c>
      <c r="C275" s="60"/>
      <c r="D275" s="60"/>
      <c r="E275" s="77"/>
      <c r="F275" s="96">
        <f t="shared" si="13"/>
      </c>
      <c r="G275" s="96">
        <f t="shared" si="14"/>
      </c>
    </row>
    <row r="276" spans="1:7" ht="14.25">
      <c r="A276" s="60" t="s">
        <v>786</v>
      </c>
      <c r="B276" s="82" t="s">
        <v>597</v>
      </c>
      <c r="C276" s="60"/>
      <c r="D276" s="60"/>
      <c r="E276" s="77"/>
      <c r="F276" s="96">
        <f t="shared" si="13"/>
      </c>
      <c r="G276" s="96">
        <f t="shared" si="14"/>
      </c>
    </row>
    <row r="277" spans="1:7" ht="14.25">
      <c r="A277" s="60" t="s">
        <v>787</v>
      </c>
      <c r="B277" s="82" t="s">
        <v>597</v>
      </c>
      <c r="C277" s="60"/>
      <c r="D277" s="60"/>
      <c r="E277" s="77"/>
      <c r="F277" s="96">
        <f t="shared" si="13"/>
      </c>
      <c r="G277" s="96">
        <f t="shared" si="14"/>
      </c>
    </row>
    <row r="278" spans="1:7" ht="14.25">
      <c r="A278" s="60" t="s">
        <v>788</v>
      </c>
      <c r="B278" s="82" t="s">
        <v>597</v>
      </c>
      <c r="C278" s="60"/>
      <c r="D278" s="60"/>
      <c r="E278" s="77"/>
      <c r="F278" s="96">
        <f t="shared" si="13"/>
      </c>
      <c r="G278" s="96">
        <f t="shared" si="14"/>
      </c>
    </row>
    <row r="279" spans="1:7" ht="14.25">
      <c r="A279" s="60" t="s">
        <v>789</v>
      </c>
      <c r="B279" s="82" t="s">
        <v>597</v>
      </c>
      <c r="C279" s="60"/>
      <c r="D279" s="60"/>
      <c r="E279" s="77"/>
      <c r="F279" s="96">
        <f t="shared" si="13"/>
      </c>
      <c r="G279" s="96">
        <f t="shared" si="14"/>
      </c>
    </row>
    <row r="280" spans="1:7" ht="14.25">
      <c r="A280" s="60" t="s">
        <v>790</v>
      </c>
      <c r="B280" s="82" t="s">
        <v>597</v>
      </c>
      <c r="C280" s="60"/>
      <c r="D280" s="60"/>
      <c r="E280" s="77"/>
      <c r="F280" s="96">
        <f t="shared" si="13"/>
      </c>
      <c r="G280" s="96">
        <f t="shared" si="14"/>
      </c>
    </row>
    <row r="281" spans="1:7" ht="14.25">
      <c r="A281" s="60" t="s">
        <v>791</v>
      </c>
      <c r="B281" s="82" t="s">
        <v>597</v>
      </c>
      <c r="C281" s="60"/>
      <c r="D281" s="60"/>
      <c r="E281" s="82"/>
      <c r="F281" s="96">
        <f t="shared" si="13"/>
      </c>
      <c r="G281" s="96">
        <f t="shared" si="14"/>
      </c>
    </row>
    <row r="282" spans="1:7" ht="14.25">
      <c r="A282" s="60" t="s">
        <v>792</v>
      </c>
      <c r="B282" s="82" t="s">
        <v>597</v>
      </c>
      <c r="C282" s="60"/>
      <c r="D282" s="60"/>
      <c r="E282" s="82"/>
      <c r="F282" s="96">
        <f t="shared" si="13"/>
      </c>
      <c r="G282" s="96">
        <f t="shared" si="14"/>
      </c>
    </row>
    <row r="283" spans="1:7" ht="14.25">
      <c r="A283" s="60" t="s">
        <v>793</v>
      </c>
      <c r="B283" s="82" t="s">
        <v>597</v>
      </c>
      <c r="C283" s="60"/>
      <c r="D283" s="60"/>
      <c r="E283" s="82"/>
      <c r="F283" s="96">
        <f t="shared" si="13"/>
      </c>
      <c r="G283" s="96">
        <f t="shared" si="14"/>
      </c>
    </row>
    <row r="284" spans="1:7" ht="14.25">
      <c r="A284" s="60" t="s">
        <v>794</v>
      </c>
      <c r="B284" s="82" t="s">
        <v>597</v>
      </c>
      <c r="C284" s="60"/>
      <c r="D284" s="60"/>
      <c r="E284" s="82"/>
      <c r="F284" s="96">
        <f t="shared" si="13"/>
      </c>
      <c r="G284" s="96">
        <f t="shared" si="14"/>
      </c>
    </row>
    <row r="285" spans="1:7" ht="14.25">
      <c r="A285" s="60" t="s">
        <v>795</v>
      </c>
      <c r="B285" s="82" t="s">
        <v>597</v>
      </c>
      <c r="C285" s="60"/>
      <c r="D285" s="60"/>
      <c r="E285" s="82"/>
      <c r="F285" s="96">
        <f t="shared" si="13"/>
      </c>
      <c r="G285" s="96">
        <f t="shared" si="14"/>
      </c>
    </row>
    <row r="286" spans="1:7" ht="14.25">
      <c r="A286" s="60" t="s">
        <v>796</v>
      </c>
      <c r="B286" s="82" t="s">
        <v>597</v>
      </c>
      <c r="C286" s="60"/>
      <c r="D286" s="60"/>
      <c r="E286" s="82"/>
      <c r="F286" s="96">
        <f t="shared" si="13"/>
      </c>
      <c r="G286" s="96">
        <f t="shared" si="14"/>
      </c>
    </row>
    <row r="287" spans="1:7" ht="14.25">
      <c r="A287" s="60" t="s">
        <v>797</v>
      </c>
      <c r="B287" s="82" t="s">
        <v>597</v>
      </c>
      <c r="C287" s="60"/>
      <c r="D287" s="60"/>
      <c r="E287" s="60"/>
      <c r="F287" s="96">
        <f t="shared" si="13"/>
      </c>
      <c r="G287" s="96">
        <f t="shared" si="14"/>
      </c>
    </row>
    <row r="288" spans="1:7" ht="14.25">
      <c r="A288" s="60" t="s">
        <v>798</v>
      </c>
      <c r="B288" s="82" t="s">
        <v>597</v>
      </c>
      <c r="C288" s="60"/>
      <c r="D288" s="60"/>
      <c r="E288" s="93"/>
      <c r="F288" s="96">
        <f t="shared" si="13"/>
      </c>
      <c r="G288" s="96">
        <f t="shared" si="14"/>
      </c>
    </row>
    <row r="289" spans="1:7" ht="14.25">
      <c r="A289" s="60" t="s">
        <v>799</v>
      </c>
      <c r="B289" s="82" t="s">
        <v>597</v>
      </c>
      <c r="C289" s="60"/>
      <c r="D289" s="60"/>
      <c r="E289" s="93"/>
      <c r="F289" s="96">
        <f t="shared" si="13"/>
      </c>
      <c r="G289" s="96">
        <f t="shared" si="14"/>
      </c>
    </row>
    <row r="290" spans="1:7" ht="14.25">
      <c r="A290" s="60" t="s">
        <v>800</v>
      </c>
      <c r="B290" s="82" t="s">
        <v>597</v>
      </c>
      <c r="C290" s="60"/>
      <c r="D290" s="60"/>
      <c r="E290" s="93"/>
      <c r="F290" s="96">
        <f t="shared" si="13"/>
      </c>
      <c r="G290" s="96">
        <f t="shared" si="14"/>
      </c>
    </row>
    <row r="291" spans="1:7" ht="14.25">
      <c r="A291" s="60" t="s">
        <v>801</v>
      </c>
      <c r="B291" s="82" t="s">
        <v>597</v>
      </c>
      <c r="C291" s="60"/>
      <c r="D291" s="60"/>
      <c r="E291" s="93"/>
      <c r="F291" s="96">
        <f t="shared" si="13"/>
      </c>
      <c r="G291" s="96">
        <f t="shared" si="14"/>
      </c>
    </row>
    <row r="292" spans="1:7" ht="14.25">
      <c r="A292" s="60" t="s">
        <v>1931</v>
      </c>
      <c r="B292" s="82" t="s">
        <v>597</v>
      </c>
      <c r="C292" s="60"/>
      <c r="D292" s="60"/>
      <c r="E292" s="93"/>
      <c r="F292" s="96">
        <f t="shared" si="13"/>
      </c>
      <c r="G292" s="96">
        <f t="shared" si="14"/>
      </c>
    </row>
    <row r="293" spans="1:7" ht="14.25">
      <c r="A293" s="60" t="s">
        <v>802</v>
      </c>
      <c r="B293" s="82" t="s">
        <v>597</v>
      </c>
      <c r="C293" s="60"/>
      <c r="D293" s="60"/>
      <c r="E293" s="93"/>
      <c r="F293" s="96">
        <f t="shared" si="13"/>
      </c>
      <c r="G293" s="96">
        <f t="shared" si="14"/>
      </c>
    </row>
    <row r="294" spans="1:7" ht="14.25">
      <c r="A294" s="60" t="s">
        <v>803</v>
      </c>
      <c r="B294" s="82" t="s">
        <v>597</v>
      </c>
      <c r="C294" s="60"/>
      <c r="D294" s="60"/>
      <c r="E294" s="93"/>
      <c r="F294" s="96">
        <f t="shared" si="13"/>
      </c>
      <c r="G294" s="96">
        <f t="shared" si="14"/>
      </c>
    </row>
    <row r="295" spans="1:7" ht="14.25">
      <c r="A295" s="60" t="s">
        <v>804</v>
      </c>
      <c r="B295" s="82" t="s">
        <v>597</v>
      </c>
      <c r="C295" s="60"/>
      <c r="D295" s="60"/>
      <c r="E295" s="93"/>
      <c r="F295" s="96">
        <f t="shared" si="13"/>
      </c>
      <c r="G295" s="96">
        <f t="shared" si="14"/>
      </c>
    </row>
    <row r="296" spans="1:7" ht="14.25">
      <c r="A296" s="60" t="s">
        <v>805</v>
      </c>
      <c r="B296" s="97" t="s">
        <v>63</v>
      </c>
      <c r="C296" s="82">
        <f>SUM(C272:C295)</f>
        <v>0</v>
      </c>
      <c r="D296" s="82">
        <f>SUM(D272:D295)</f>
        <v>0</v>
      </c>
      <c r="E296" s="93"/>
      <c r="F296" s="100">
        <f>SUM(F272:F295)</f>
        <v>0</v>
      </c>
      <c r="G296" s="100">
        <f>SUM(G272:G295)</f>
        <v>0</v>
      </c>
    </row>
    <row r="297" spans="1:7" ht="15" customHeight="1">
      <c r="A297" s="85"/>
      <c r="B297" s="86" t="s">
        <v>1932</v>
      </c>
      <c r="C297" s="85" t="s">
        <v>652</v>
      </c>
      <c r="D297" s="85" t="s">
        <v>653</v>
      </c>
      <c r="E297" s="85"/>
      <c r="F297" s="85" t="s">
        <v>478</v>
      </c>
      <c r="G297" s="85" t="s">
        <v>654</v>
      </c>
    </row>
    <row r="298" spans="1:7" ht="14.25">
      <c r="A298" s="60" t="s">
        <v>806</v>
      </c>
      <c r="B298" s="60" t="s">
        <v>690</v>
      </c>
      <c r="C298" s="121"/>
      <c r="D298" s="60"/>
      <c r="E298" s="60"/>
      <c r="F298" s="60"/>
      <c r="G298" s="60"/>
    </row>
    <row r="299" spans="1:7" ht="14.25">
      <c r="A299" s="60"/>
      <c r="B299" s="60"/>
      <c r="C299" s="60"/>
      <c r="D299" s="60"/>
      <c r="E299" s="60"/>
      <c r="F299" s="60"/>
      <c r="G299" s="60"/>
    </row>
    <row r="300" spans="1:7" ht="14.25">
      <c r="A300" s="60"/>
      <c r="B300" s="82" t="s">
        <v>691</v>
      </c>
      <c r="C300" s="60"/>
      <c r="D300" s="60"/>
      <c r="E300" s="60"/>
      <c r="F300" s="60"/>
      <c r="G300" s="60"/>
    </row>
    <row r="301" spans="1:7" ht="14.25">
      <c r="A301" s="60" t="s">
        <v>807</v>
      </c>
      <c r="B301" s="60" t="s">
        <v>693</v>
      </c>
      <c r="C301" s="60"/>
      <c r="D301" s="60"/>
      <c r="E301" s="60"/>
      <c r="F301" s="96">
        <f>IF($C$309=0,"",IF(C301="[for completion]","",C301/$C$309))</f>
      </c>
      <c r="G301" s="96">
        <f>IF($D$309=0,"",IF(D301="[for completion]","",D301/$D$309))</f>
      </c>
    </row>
    <row r="302" spans="1:7" ht="14.25">
      <c r="A302" s="60" t="s">
        <v>808</v>
      </c>
      <c r="B302" s="60" t="s">
        <v>695</v>
      </c>
      <c r="C302" s="60"/>
      <c r="D302" s="60"/>
      <c r="E302" s="60"/>
      <c r="F302" s="96">
        <f aca="true" t="shared" si="15" ref="F302:F315">IF($C$309=0,"",IF(C302="[for completion]","",C302/$C$309))</f>
      </c>
      <c r="G302" s="96">
        <f aca="true" t="shared" si="16" ref="G302:G315">IF($D$309=0,"",IF(D302="[for completion]","",D302/$D$309))</f>
      </c>
    </row>
    <row r="303" spans="1:7" ht="14.25">
      <c r="A303" s="60" t="s">
        <v>809</v>
      </c>
      <c r="B303" s="60" t="s">
        <v>697</v>
      </c>
      <c r="C303" s="60"/>
      <c r="D303" s="60"/>
      <c r="E303" s="60"/>
      <c r="F303" s="96">
        <f t="shared" si="15"/>
      </c>
      <c r="G303" s="96">
        <f t="shared" si="16"/>
      </c>
    </row>
    <row r="304" spans="1:7" ht="14.25">
      <c r="A304" s="60" t="s">
        <v>810</v>
      </c>
      <c r="B304" s="60" t="s">
        <v>699</v>
      </c>
      <c r="C304" s="60"/>
      <c r="D304" s="60"/>
      <c r="E304" s="60"/>
      <c r="F304" s="96">
        <f t="shared" si="15"/>
      </c>
      <c r="G304" s="96">
        <f t="shared" si="16"/>
      </c>
    </row>
    <row r="305" spans="1:7" ht="14.25">
      <c r="A305" s="60" t="s">
        <v>811</v>
      </c>
      <c r="B305" s="60" t="s">
        <v>701</v>
      </c>
      <c r="C305" s="60"/>
      <c r="D305" s="60"/>
      <c r="E305" s="60"/>
      <c r="F305" s="96">
        <f t="shared" si="15"/>
      </c>
      <c r="G305" s="96">
        <f t="shared" si="16"/>
      </c>
    </row>
    <row r="306" spans="1:7" ht="14.25">
      <c r="A306" s="60" t="s">
        <v>812</v>
      </c>
      <c r="B306" s="60" t="s">
        <v>703</v>
      </c>
      <c r="C306" s="60"/>
      <c r="D306" s="60"/>
      <c r="E306" s="60"/>
      <c r="F306" s="96">
        <f t="shared" si="15"/>
      </c>
      <c r="G306" s="96">
        <f t="shared" si="16"/>
      </c>
    </row>
    <row r="307" spans="1:7" ht="14.25">
      <c r="A307" s="60" t="s">
        <v>813</v>
      </c>
      <c r="B307" s="60" t="s">
        <v>705</v>
      </c>
      <c r="C307" s="60"/>
      <c r="D307" s="60"/>
      <c r="E307" s="60"/>
      <c r="F307" s="96">
        <f t="shared" si="15"/>
      </c>
      <c r="G307" s="96">
        <f t="shared" si="16"/>
      </c>
    </row>
    <row r="308" spans="1:7" ht="14.25">
      <c r="A308" s="60" t="s">
        <v>814</v>
      </c>
      <c r="B308" s="60" t="s">
        <v>707</v>
      </c>
      <c r="C308" s="60"/>
      <c r="D308" s="60"/>
      <c r="E308" s="60"/>
      <c r="F308" s="96">
        <f t="shared" si="15"/>
      </c>
      <c r="G308" s="96">
        <f t="shared" si="16"/>
      </c>
    </row>
    <row r="309" spans="1:7" ht="14.25">
      <c r="A309" s="60" t="s">
        <v>815</v>
      </c>
      <c r="B309" s="97" t="s">
        <v>63</v>
      </c>
      <c r="C309" s="60">
        <f>SUM(C301:C308)</f>
        <v>0</v>
      </c>
      <c r="D309" s="60">
        <f>SUM(D301:D308)</f>
        <v>0</v>
      </c>
      <c r="E309" s="60"/>
      <c r="F309" s="93">
        <f>SUM(F301:F308)</f>
        <v>0</v>
      </c>
      <c r="G309" s="93">
        <f>SUM(G301:G308)</f>
        <v>0</v>
      </c>
    </row>
    <row r="310" spans="1:7" ht="14.25" hidden="1" outlineLevel="1">
      <c r="A310" s="60" t="s">
        <v>816</v>
      </c>
      <c r="B310" s="98" t="s">
        <v>710</v>
      </c>
      <c r="C310" s="60"/>
      <c r="D310" s="60"/>
      <c r="E310" s="60"/>
      <c r="F310" s="96">
        <f t="shared" si="15"/>
      </c>
      <c r="G310" s="96">
        <f t="shared" si="16"/>
      </c>
    </row>
    <row r="311" spans="1:7" ht="14.25" hidden="1" outlineLevel="1">
      <c r="A311" s="60" t="s">
        <v>817</v>
      </c>
      <c r="B311" s="98" t="s">
        <v>712</v>
      </c>
      <c r="C311" s="60"/>
      <c r="D311" s="60"/>
      <c r="E311" s="60"/>
      <c r="F311" s="96">
        <f t="shared" si="15"/>
      </c>
      <c r="G311" s="96">
        <f t="shared" si="16"/>
      </c>
    </row>
    <row r="312" spans="1:7" ht="14.25" hidden="1" outlineLevel="1">
      <c r="A312" s="60" t="s">
        <v>818</v>
      </c>
      <c r="B312" s="98" t="s">
        <v>714</v>
      </c>
      <c r="C312" s="60"/>
      <c r="D312" s="60"/>
      <c r="E312" s="60"/>
      <c r="F312" s="96">
        <f t="shared" si="15"/>
      </c>
      <c r="G312" s="96">
        <f t="shared" si="16"/>
      </c>
    </row>
    <row r="313" spans="1:7" ht="14.25" hidden="1" outlineLevel="1">
      <c r="A313" s="60" t="s">
        <v>819</v>
      </c>
      <c r="B313" s="98" t="s">
        <v>716</v>
      </c>
      <c r="C313" s="60"/>
      <c r="D313" s="60"/>
      <c r="E313" s="60"/>
      <c r="F313" s="96">
        <f t="shared" si="15"/>
      </c>
      <c r="G313" s="96">
        <f t="shared" si="16"/>
      </c>
    </row>
    <row r="314" spans="1:7" ht="14.25" hidden="1" outlineLevel="1">
      <c r="A314" s="60" t="s">
        <v>820</v>
      </c>
      <c r="B314" s="98" t="s">
        <v>718</v>
      </c>
      <c r="C314" s="60"/>
      <c r="D314" s="60"/>
      <c r="E314" s="60"/>
      <c r="F314" s="96">
        <f t="shared" si="15"/>
      </c>
      <c r="G314" s="96">
        <f t="shared" si="16"/>
      </c>
    </row>
    <row r="315" spans="1:7" ht="14.25" hidden="1" outlineLevel="1">
      <c r="A315" s="60" t="s">
        <v>821</v>
      </c>
      <c r="B315" s="98" t="s">
        <v>720</v>
      </c>
      <c r="C315" s="60"/>
      <c r="D315" s="60"/>
      <c r="E315" s="60"/>
      <c r="F315" s="96">
        <f t="shared" si="15"/>
      </c>
      <c r="G315" s="96">
        <f t="shared" si="16"/>
      </c>
    </row>
    <row r="316" spans="1:7" ht="14.25" hidden="1" outlineLevel="1">
      <c r="A316" s="60" t="s">
        <v>822</v>
      </c>
      <c r="B316" s="98"/>
      <c r="C316" s="60"/>
      <c r="D316" s="60"/>
      <c r="E316" s="60"/>
      <c r="F316" s="96"/>
      <c r="G316" s="96"/>
    </row>
    <row r="317" spans="1:7" ht="14.25" hidden="1" outlineLevel="1">
      <c r="A317" s="60" t="s">
        <v>823</v>
      </c>
      <c r="B317" s="98"/>
      <c r="C317" s="60"/>
      <c r="D317" s="60"/>
      <c r="E317" s="60"/>
      <c r="F317" s="96"/>
      <c r="G317" s="96"/>
    </row>
    <row r="318" spans="1:7" ht="14.25" hidden="1" outlineLevel="1">
      <c r="A318" s="60" t="s">
        <v>824</v>
      </c>
      <c r="B318" s="98"/>
      <c r="C318" s="60"/>
      <c r="D318" s="60"/>
      <c r="E318" s="60"/>
      <c r="F318" s="93"/>
      <c r="G318" s="93"/>
    </row>
    <row r="319" spans="1:7" ht="15" customHeight="1" collapsed="1">
      <c r="A319" s="85"/>
      <c r="B319" s="86" t="s">
        <v>1933</v>
      </c>
      <c r="C319" s="85" t="s">
        <v>652</v>
      </c>
      <c r="D319" s="85" t="s">
        <v>653</v>
      </c>
      <c r="E319" s="85"/>
      <c r="F319" s="85" t="s">
        <v>478</v>
      </c>
      <c r="G319" s="85" t="s">
        <v>654</v>
      </c>
    </row>
    <row r="320" spans="1:7" ht="14.25">
      <c r="A320" s="60" t="s">
        <v>1934</v>
      </c>
      <c r="B320" s="60" t="s">
        <v>690</v>
      </c>
      <c r="C320" s="121"/>
      <c r="D320" s="60"/>
      <c r="E320" s="60"/>
      <c r="F320" s="60"/>
      <c r="G320" s="60"/>
    </row>
    <row r="321" spans="1:7" ht="14.25">
      <c r="A321" s="60"/>
      <c r="B321" s="60"/>
      <c r="C321" s="60"/>
      <c r="D321" s="60"/>
      <c r="E321" s="60"/>
      <c r="F321" s="60"/>
      <c r="G321" s="60"/>
    </row>
    <row r="322" spans="1:7" ht="14.25">
      <c r="A322" s="60"/>
      <c r="B322" s="82" t="s">
        <v>691</v>
      </c>
      <c r="C322" s="60"/>
      <c r="D322" s="60"/>
      <c r="E322" s="60"/>
      <c r="F322" s="60"/>
      <c r="G322" s="60"/>
    </row>
    <row r="323" spans="1:7" ht="14.25">
      <c r="A323" s="60" t="s">
        <v>1935</v>
      </c>
      <c r="B323" s="60" t="s">
        <v>693</v>
      </c>
      <c r="C323" s="60"/>
      <c r="D323" s="60"/>
      <c r="E323" s="60"/>
      <c r="F323" s="96">
        <f>IF($C$331=0,"",IF(C323="[Mark as ND1 if not relevant]","",C323/$C$331))</f>
      </c>
      <c r="G323" s="96">
        <f>IF($D$331=0,"",IF(D323="[Mark as ND1 if not relevant]","",D323/$D$331))</f>
      </c>
    </row>
    <row r="324" spans="1:7" ht="14.25">
      <c r="A324" s="60" t="s">
        <v>1936</v>
      </c>
      <c r="B324" s="60" t="s">
        <v>695</v>
      </c>
      <c r="C324" s="60"/>
      <c r="D324" s="60"/>
      <c r="E324" s="60"/>
      <c r="F324" s="96">
        <f aca="true" t="shared" si="17" ref="F324:F330">IF($C$331=0,"",IF(C324="[Mark as ND1 if not relevant]","",C324/$C$331))</f>
      </c>
      <c r="G324" s="96">
        <f aca="true" t="shared" si="18" ref="G324:G330">IF($D$331=0,"",IF(D324="[Mark as ND1 if not relevant]","",D324/$D$331))</f>
      </c>
    </row>
    <row r="325" spans="1:7" ht="14.25">
      <c r="A325" s="60" t="s">
        <v>1937</v>
      </c>
      <c r="B325" s="60" t="s">
        <v>697</v>
      </c>
      <c r="C325" s="60"/>
      <c r="D325" s="60"/>
      <c r="E325" s="60"/>
      <c r="F325" s="96">
        <f t="shared" si="17"/>
      </c>
      <c r="G325" s="96">
        <f t="shared" si="18"/>
      </c>
    </row>
    <row r="326" spans="1:7" ht="14.25">
      <c r="A326" s="60" t="s">
        <v>1938</v>
      </c>
      <c r="B326" s="60" t="s">
        <v>699</v>
      </c>
      <c r="C326" s="60"/>
      <c r="D326" s="60"/>
      <c r="E326" s="60"/>
      <c r="F326" s="96">
        <f t="shared" si="17"/>
      </c>
      <c r="G326" s="96">
        <f t="shared" si="18"/>
      </c>
    </row>
    <row r="327" spans="1:7" ht="14.25">
      <c r="A327" s="60" t="s">
        <v>1939</v>
      </c>
      <c r="B327" s="60" t="s">
        <v>701</v>
      </c>
      <c r="C327" s="60"/>
      <c r="D327" s="60"/>
      <c r="E327" s="60"/>
      <c r="F327" s="96">
        <f t="shared" si="17"/>
      </c>
      <c r="G327" s="96">
        <f t="shared" si="18"/>
      </c>
    </row>
    <row r="328" spans="1:7" ht="14.25">
      <c r="A328" s="60" t="s">
        <v>1940</v>
      </c>
      <c r="B328" s="60" t="s">
        <v>703</v>
      </c>
      <c r="C328" s="60"/>
      <c r="D328" s="60"/>
      <c r="E328" s="60"/>
      <c r="F328" s="96">
        <f t="shared" si="17"/>
      </c>
      <c r="G328" s="96">
        <f t="shared" si="18"/>
      </c>
    </row>
    <row r="329" spans="1:7" ht="14.25">
      <c r="A329" s="60" t="s">
        <v>1941</v>
      </c>
      <c r="B329" s="60" t="s">
        <v>705</v>
      </c>
      <c r="C329" s="60"/>
      <c r="D329" s="60"/>
      <c r="E329" s="60"/>
      <c r="F329" s="96">
        <f t="shared" si="17"/>
      </c>
      <c r="G329" s="96">
        <f t="shared" si="18"/>
      </c>
    </row>
    <row r="330" spans="1:7" ht="14.25">
      <c r="A330" s="60" t="s">
        <v>1942</v>
      </c>
      <c r="B330" s="60" t="s">
        <v>707</v>
      </c>
      <c r="C330" s="60"/>
      <c r="D330" s="60"/>
      <c r="E330" s="60"/>
      <c r="F330" s="96">
        <f t="shared" si="17"/>
      </c>
      <c r="G330" s="96">
        <f t="shared" si="18"/>
      </c>
    </row>
    <row r="331" spans="1:7" ht="14.25">
      <c r="A331" s="60" t="s">
        <v>1943</v>
      </c>
      <c r="B331" s="97" t="s">
        <v>63</v>
      </c>
      <c r="C331" s="60">
        <f>SUM(C323:C330)</f>
        <v>0</v>
      </c>
      <c r="D331" s="60">
        <f>SUM(D323:D330)</f>
        <v>0</v>
      </c>
      <c r="E331" s="60"/>
      <c r="F331" s="93">
        <f>SUM(F323:F330)</f>
        <v>0</v>
      </c>
      <c r="G331" s="93">
        <f>SUM(G323:G330)</f>
        <v>0</v>
      </c>
    </row>
    <row r="332" spans="1:7" ht="14.25" hidden="1" outlineLevel="1">
      <c r="A332" s="60" t="s">
        <v>1944</v>
      </c>
      <c r="B332" s="98" t="s">
        <v>710</v>
      </c>
      <c r="C332" s="60"/>
      <c r="D332" s="60"/>
      <c r="E332" s="60"/>
      <c r="F332" s="96">
        <f aca="true" t="shared" si="19" ref="F332:F337">IF($C$331=0,"",IF(C332="[for completion]","",C332/$C$331))</f>
      </c>
      <c r="G332" s="96">
        <f aca="true" t="shared" si="20" ref="G332:G337">IF($D$331=0,"",IF(D332="[for completion]","",D332/$D$331))</f>
      </c>
    </row>
    <row r="333" spans="1:7" ht="14.25" hidden="1" outlineLevel="1">
      <c r="A333" s="60" t="s">
        <v>1945</v>
      </c>
      <c r="B333" s="98" t="s">
        <v>712</v>
      </c>
      <c r="C333" s="60"/>
      <c r="D333" s="60"/>
      <c r="E333" s="60"/>
      <c r="F333" s="96">
        <f t="shared" si="19"/>
      </c>
      <c r="G333" s="96">
        <f t="shared" si="20"/>
      </c>
    </row>
    <row r="334" spans="1:7" ht="14.25" hidden="1" outlineLevel="1">
      <c r="A334" s="60" t="s">
        <v>1946</v>
      </c>
      <c r="B334" s="98" t="s">
        <v>714</v>
      </c>
      <c r="C334" s="60"/>
      <c r="D334" s="60"/>
      <c r="E334" s="60"/>
      <c r="F334" s="96">
        <f t="shared" si="19"/>
      </c>
      <c r="G334" s="96">
        <f t="shared" si="20"/>
      </c>
    </row>
    <row r="335" spans="1:7" ht="14.25" hidden="1" outlineLevel="1">
      <c r="A335" s="60" t="s">
        <v>1947</v>
      </c>
      <c r="B335" s="98" t="s">
        <v>716</v>
      </c>
      <c r="C335" s="60"/>
      <c r="D335" s="60"/>
      <c r="E335" s="60"/>
      <c r="F335" s="96">
        <f t="shared" si="19"/>
      </c>
      <c r="G335" s="96">
        <f t="shared" si="20"/>
      </c>
    </row>
    <row r="336" spans="1:7" ht="14.25" hidden="1" outlineLevel="1">
      <c r="A336" s="60" t="s">
        <v>1948</v>
      </c>
      <c r="B336" s="98" t="s">
        <v>718</v>
      </c>
      <c r="C336" s="60"/>
      <c r="D336" s="60"/>
      <c r="E336" s="60"/>
      <c r="F336" s="96">
        <f t="shared" si="19"/>
      </c>
      <c r="G336" s="96">
        <f t="shared" si="20"/>
      </c>
    </row>
    <row r="337" spans="1:7" ht="14.25" hidden="1" outlineLevel="1">
      <c r="A337" s="60" t="s">
        <v>1949</v>
      </c>
      <c r="B337" s="98" t="s">
        <v>720</v>
      </c>
      <c r="C337" s="60"/>
      <c r="D337" s="60"/>
      <c r="E337" s="60"/>
      <c r="F337" s="96">
        <f t="shared" si="19"/>
      </c>
      <c r="G337" s="96">
        <f t="shared" si="20"/>
      </c>
    </row>
    <row r="338" spans="1:7" ht="14.25" hidden="1" outlineLevel="1">
      <c r="A338" s="60" t="s">
        <v>1950</v>
      </c>
      <c r="B338" s="98"/>
      <c r="C338" s="60"/>
      <c r="D338" s="60"/>
      <c r="E338" s="60"/>
      <c r="F338" s="96"/>
      <c r="G338" s="96"/>
    </row>
    <row r="339" spans="1:7" ht="14.25" hidden="1" outlineLevel="1">
      <c r="A339" s="60" t="s">
        <v>1951</v>
      </c>
      <c r="B339" s="98"/>
      <c r="C339" s="60"/>
      <c r="D339" s="60"/>
      <c r="E339" s="60"/>
      <c r="F339" s="96"/>
      <c r="G339" s="96"/>
    </row>
    <row r="340" spans="1:7" ht="14.25" hidden="1" outlineLevel="1">
      <c r="A340" s="60" t="s">
        <v>1952</v>
      </c>
      <c r="B340" s="98"/>
      <c r="C340" s="60"/>
      <c r="D340" s="60"/>
      <c r="E340" s="60"/>
      <c r="F340" s="96"/>
      <c r="G340" s="93"/>
    </row>
    <row r="341" spans="1:7" ht="15" customHeight="1" collapsed="1">
      <c r="A341" s="85"/>
      <c r="B341" s="86" t="s">
        <v>1953</v>
      </c>
      <c r="C341" s="85" t="s">
        <v>825</v>
      </c>
      <c r="D341" s="85"/>
      <c r="E341" s="85"/>
      <c r="F341" s="85"/>
      <c r="G341" s="88"/>
    </row>
    <row r="342" spans="1:7" ht="14.25">
      <c r="A342" s="60" t="s">
        <v>826</v>
      </c>
      <c r="B342" s="82" t="s">
        <v>827</v>
      </c>
      <c r="C342" s="60"/>
      <c r="D342" s="60"/>
      <c r="E342" s="60"/>
      <c r="F342" s="60"/>
      <c r="G342" s="60"/>
    </row>
    <row r="343" spans="1:7" ht="14.25">
      <c r="A343" s="60" t="s">
        <v>828</v>
      </c>
      <c r="B343" s="82" t="s">
        <v>829</v>
      </c>
      <c r="C343" s="60"/>
      <c r="D343" s="60"/>
      <c r="E343" s="60"/>
      <c r="F343" s="60"/>
      <c r="G343" s="60"/>
    </row>
    <row r="344" spans="1:7" ht="14.25">
      <c r="A344" s="60" t="s">
        <v>830</v>
      </c>
      <c r="B344" s="82" t="s">
        <v>831</v>
      </c>
      <c r="C344" s="60"/>
      <c r="D344" s="60"/>
      <c r="E344" s="60"/>
      <c r="F344" s="60"/>
      <c r="G344" s="60"/>
    </row>
    <row r="345" spans="1:7" ht="14.25">
      <c r="A345" s="60" t="s">
        <v>832</v>
      </c>
      <c r="B345" s="82" t="s">
        <v>833</v>
      </c>
      <c r="C345" s="60"/>
      <c r="D345" s="60"/>
      <c r="E345" s="60"/>
      <c r="F345" s="60"/>
      <c r="G345" s="60"/>
    </row>
    <row r="346" spans="1:7" ht="14.25">
      <c r="A346" s="60" t="s">
        <v>834</v>
      </c>
      <c r="B346" s="82" t="s">
        <v>835</v>
      </c>
      <c r="C346" s="60"/>
      <c r="D346" s="60"/>
      <c r="E346" s="60"/>
      <c r="F346" s="60"/>
      <c r="G346" s="60"/>
    </row>
    <row r="347" spans="1:7" ht="14.25">
      <c r="A347" s="60" t="s">
        <v>836</v>
      </c>
      <c r="B347" s="82" t="s">
        <v>837</v>
      </c>
      <c r="C347" s="60"/>
      <c r="D347" s="60"/>
      <c r="E347" s="60"/>
      <c r="F347" s="60"/>
      <c r="G347" s="60"/>
    </row>
    <row r="348" spans="1:7" ht="14.25">
      <c r="A348" s="60" t="s">
        <v>838</v>
      </c>
      <c r="B348" s="82" t="s">
        <v>839</v>
      </c>
      <c r="C348" s="60"/>
      <c r="D348" s="60"/>
      <c r="E348" s="60"/>
      <c r="F348" s="60"/>
      <c r="G348" s="60"/>
    </row>
    <row r="349" spans="1:7" ht="14.25">
      <c r="A349" s="60" t="s">
        <v>840</v>
      </c>
      <c r="B349" s="82" t="s">
        <v>841</v>
      </c>
      <c r="C349" s="60"/>
      <c r="D349" s="60"/>
      <c r="E349" s="60"/>
      <c r="F349" s="60"/>
      <c r="G349" s="60"/>
    </row>
    <row r="350" spans="1:7" ht="14.25">
      <c r="A350" s="60" t="s">
        <v>842</v>
      </c>
      <c r="B350" s="82" t="s">
        <v>843</v>
      </c>
      <c r="C350" s="60"/>
      <c r="D350" s="60"/>
      <c r="E350" s="60"/>
      <c r="F350" s="60"/>
      <c r="G350" s="60"/>
    </row>
    <row r="351" spans="1:7" ht="14.25">
      <c r="A351" s="60" t="s">
        <v>844</v>
      </c>
      <c r="B351" s="82" t="s">
        <v>61</v>
      </c>
      <c r="C351" s="60"/>
      <c r="D351" s="60"/>
      <c r="E351" s="60"/>
      <c r="F351" s="60"/>
      <c r="G351" s="60"/>
    </row>
    <row r="352" spans="1:7" ht="14.25" hidden="1" outlineLevel="1">
      <c r="A352" s="60" t="s">
        <v>845</v>
      </c>
      <c r="B352" s="98" t="s">
        <v>846</v>
      </c>
      <c r="C352" s="60"/>
      <c r="D352" s="60"/>
      <c r="E352" s="60"/>
      <c r="F352" s="60"/>
      <c r="G352" s="60"/>
    </row>
    <row r="353" spans="1:7" ht="14.25" hidden="1" outlineLevel="1">
      <c r="A353" s="60" t="s">
        <v>847</v>
      </c>
      <c r="B353" s="98" t="s">
        <v>151</v>
      </c>
      <c r="C353" s="60"/>
      <c r="D353" s="60"/>
      <c r="E353" s="60"/>
      <c r="F353" s="60"/>
      <c r="G353" s="60"/>
    </row>
    <row r="354" spans="1:7" ht="14.25" hidden="1" outlineLevel="1">
      <c r="A354" s="60" t="s">
        <v>848</v>
      </c>
      <c r="B354" s="98" t="s">
        <v>151</v>
      </c>
      <c r="C354" s="60"/>
      <c r="D354" s="60"/>
      <c r="E354" s="60"/>
      <c r="F354" s="60"/>
      <c r="G354" s="60"/>
    </row>
    <row r="355" spans="1:7" ht="14.25" hidden="1" outlineLevel="1">
      <c r="A355" s="60" t="s">
        <v>849</v>
      </c>
      <c r="B355" s="98" t="s">
        <v>151</v>
      </c>
      <c r="C355" s="60"/>
      <c r="D355" s="60"/>
      <c r="E355" s="60"/>
      <c r="F355" s="60"/>
      <c r="G355" s="60"/>
    </row>
    <row r="356" spans="1:7" ht="14.25" hidden="1" outlineLevel="1">
      <c r="A356" s="60" t="s">
        <v>850</v>
      </c>
      <c r="B356" s="98" t="s">
        <v>151</v>
      </c>
      <c r="C356" s="60"/>
      <c r="D356" s="60"/>
      <c r="E356" s="60"/>
      <c r="F356" s="60"/>
      <c r="G356" s="60"/>
    </row>
    <row r="357" spans="1:7" ht="14.25" hidden="1" outlineLevel="1">
      <c r="A357" s="60" t="s">
        <v>851</v>
      </c>
      <c r="B357" s="98" t="s">
        <v>151</v>
      </c>
      <c r="C357" s="60"/>
      <c r="D357" s="60"/>
      <c r="E357" s="60"/>
      <c r="F357" s="60"/>
      <c r="G357" s="60"/>
    </row>
    <row r="358" spans="1:7" ht="14.25" hidden="1" outlineLevel="1">
      <c r="A358" s="60" t="s">
        <v>852</v>
      </c>
      <c r="B358" s="98" t="s">
        <v>151</v>
      </c>
      <c r="C358" s="60"/>
      <c r="D358" s="60"/>
      <c r="E358" s="60"/>
      <c r="F358" s="60"/>
      <c r="G358" s="60"/>
    </row>
    <row r="359" spans="1:7" ht="14.25" hidden="1" outlineLevel="1">
      <c r="A359" s="60" t="s">
        <v>853</v>
      </c>
      <c r="B359" s="98" t="s">
        <v>151</v>
      </c>
      <c r="C359" s="60"/>
      <c r="D359" s="60"/>
      <c r="E359" s="60"/>
      <c r="F359" s="60"/>
      <c r="G359" s="60"/>
    </row>
    <row r="360" spans="1:7" ht="14.25" hidden="1" outlineLevel="1">
      <c r="A360" s="60" t="s">
        <v>854</v>
      </c>
      <c r="B360" s="98" t="s">
        <v>151</v>
      </c>
      <c r="C360" s="60"/>
      <c r="D360" s="60"/>
      <c r="E360" s="60"/>
      <c r="F360" s="60"/>
      <c r="G360" s="60"/>
    </row>
    <row r="361" spans="1:7" ht="14.25" hidden="1" outlineLevel="1">
      <c r="A361" s="60" t="s">
        <v>855</v>
      </c>
      <c r="B361" s="98" t="s">
        <v>151</v>
      </c>
      <c r="C361" s="60"/>
      <c r="D361" s="60"/>
      <c r="E361" s="60"/>
      <c r="F361" s="60"/>
      <c r="G361" s="60"/>
    </row>
    <row r="362" spans="1:7" ht="14.25" hidden="1" outlineLevel="1">
      <c r="A362" s="60" t="s">
        <v>856</v>
      </c>
      <c r="B362" s="98" t="s">
        <v>151</v>
      </c>
      <c r="C362" s="60"/>
      <c r="D362" s="60"/>
      <c r="E362" s="60"/>
      <c r="F362" s="60"/>
      <c r="G362" s="60"/>
    </row>
    <row r="363" spans="1:7" ht="14.25" hidden="1" outlineLevel="1">
      <c r="A363" s="60" t="s">
        <v>857</v>
      </c>
      <c r="B363" s="98" t="s">
        <v>151</v>
      </c>
      <c r="C363" s="60"/>
      <c r="D363" s="60"/>
      <c r="E363" s="60"/>
      <c r="F363" s="60"/>
      <c r="G363" s="57"/>
    </row>
    <row r="364" spans="1:7" ht="14.25" hidden="1" outlineLevel="1">
      <c r="A364" s="60" t="s">
        <v>858</v>
      </c>
      <c r="B364" s="98" t="s">
        <v>151</v>
      </c>
      <c r="C364" s="60"/>
      <c r="D364" s="60"/>
      <c r="E364" s="60"/>
      <c r="F364" s="60"/>
      <c r="G364" s="57"/>
    </row>
    <row r="365" spans="1:7" ht="14.25" hidden="1" outlineLevel="1">
      <c r="A365" s="60" t="s">
        <v>859</v>
      </c>
      <c r="B365" s="98" t="s">
        <v>151</v>
      </c>
      <c r="C365" s="60"/>
      <c r="D365" s="60"/>
      <c r="E365" s="60"/>
      <c r="F365" s="60"/>
      <c r="G365" s="57"/>
    </row>
    <row r="366" spans="1:7" ht="14.25" hidden="1" outlineLevel="1">
      <c r="A366" s="60" t="s">
        <v>860</v>
      </c>
      <c r="B366" s="98" t="s">
        <v>151</v>
      </c>
      <c r="C366" s="60"/>
      <c r="D366" s="60"/>
      <c r="E366" s="60"/>
      <c r="F366" s="60"/>
      <c r="G366" s="57"/>
    </row>
    <row r="367" spans="1:7" ht="14.25" hidden="1" outlineLevel="1">
      <c r="A367" s="60" t="s">
        <v>861</v>
      </c>
      <c r="B367" s="98" t="s">
        <v>151</v>
      </c>
      <c r="C367" s="60"/>
      <c r="D367" s="60"/>
      <c r="E367" s="60"/>
      <c r="F367" s="60"/>
      <c r="G367" s="57"/>
    </row>
    <row r="368" spans="1:7" ht="14.25" hidden="1" outlineLevel="1">
      <c r="A368" s="60" t="s">
        <v>862</v>
      </c>
      <c r="B368" s="98" t="s">
        <v>151</v>
      </c>
      <c r="C368" s="60"/>
      <c r="D368" s="60"/>
      <c r="E368" s="60"/>
      <c r="F368" s="60"/>
      <c r="G368" s="57"/>
    </row>
    <row r="369" spans="2:7" ht="14.25" collapsed="1">
      <c r="B369" s="60"/>
      <c r="C369" s="60"/>
      <c r="D369" s="60"/>
      <c r="E369" s="60"/>
      <c r="F369" s="60"/>
      <c r="G369" s="57"/>
    </row>
    <row r="370" spans="1:7" ht="14.25">
      <c r="A370" s="60"/>
      <c r="B370" s="60"/>
      <c r="C370" s="60"/>
      <c r="D370" s="60"/>
      <c r="E370" s="60"/>
      <c r="F370" s="60"/>
      <c r="G370" s="57"/>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65" max="6" man="1"/>
    <brk id="266" max="6" man="1"/>
  </rowBreaks>
  <legacyDrawingHF r:id="rId1"/>
</worksheet>
</file>

<file path=xl/worksheets/sheet30.xml><?xml version="1.0" encoding="utf-8"?>
<worksheet xmlns="http://schemas.openxmlformats.org/spreadsheetml/2006/main" xmlns:r="http://schemas.openxmlformats.org/officeDocument/2006/relationships">
  <dimension ref="B1:N56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3" t="s">
        <v>1248</v>
      </c>
      <c r="C2" s="194"/>
      <c r="D2" s="194"/>
      <c r="E2" s="194"/>
      <c r="F2" s="194"/>
      <c r="G2" s="194"/>
      <c r="H2" s="194"/>
      <c r="I2" s="194"/>
      <c r="J2" s="194"/>
      <c r="K2" s="194"/>
      <c r="L2" s="194"/>
      <c r="M2" s="194"/>
      <c r="N2" s="194"/>
    </row>
    <row r="3" spans="2:14" ht="4.5" customHeight="1">
      <c r="B3" s="1"/>
      <c r="C3" s="1"/>
      <c r="D3" s="1"/>
      <c r="E3" s="1"/>
      <c r="F3" s="1"/>
      <c r="G3" s="1"/>
      <c r="H3" s="1"/>
      <c r="I3" s="1"/>
      <c r="J3" s="1"/>
      <c r="K3" s="1"/>
      <c r="L3" s="1"/>
      <c r="M3" s="1"/>
      <c r="N3" s="1"/>
    </row>
    <row r="4" spans="2:14" ht="20.25" customHeight="1">
      <c r="B4" s="269" t="s">
        <v>1080</v>
      </c>
      <c r="C4" s="270"/>
      <c r="D4" s="270"/>
      <c r="E4" s="270"/>
      <c r="F4" s="270"/>
      <c r="G4" s="1"/>
      <c r="H4" s="320">
        <v>42856</v>
      </c>
      <c r="I4" s="217"/>
      <c r="J4" s="217"/>
      <c r="K4" s="1"/>
      <c r="L4" s="1"/>
      <c r="M4" s="1"/>
      <c r="N4" s="1"/>
    </row>
    <row r="5" spans="2:14" ht="5.25" customHeight="1">
      <c r="B5" s="1"/>
      <c r="C5" s="1"/>
      <c r="D5" s="1"/>
      <c r="E5" s="1"/>
      <c r="F5" s="1"/>
      <c r="G5" s="1"/>
      <c r="H5" s="1"/>
      <c r="I5" s="1"/>
      <c r="J5" s="1"/>
      <c r="K5" s="1"/>
      <c r="L5" s="1"/>
      <c r="M5" s="1"/>
      <c r="N5" s="1"/>
    </row>
    <row r="6" spans="2:14" ht="17.25" customHeight="1">
      <c r="B6" s="311" t="s">
        <v>1249</v>
      </c>
      <c r="C6" s="312"/>
      <c r="D6" s="313"/>
      <c r="E6" s="314" t="s">
        <v>1250</v>
      </c>
      <c r="F6" s="315"/>
      <c r="G6" s="315"/>
      <c r="H6" s="316"/>
      <c r="I6" s="317" t="s">
        <v>1251</v>
      </c>
      <c r="J6" s="318"/>
      <c r="K6" s="318"/>
      <c r="L6" s="318"/>
      <c r="M6" s="318"/>
      <c r="N6" s="319"/>
    </row>
    <row r="7" spans="2:14" ht="22.5" customHeight="1">
      <c r="B7" s="26" t="s">
        <v>1252</v>
      </c>
      <c r="C7" s="16" t="s">
        <v>1253</v>
      </c>
      <c r="D7" s="16" t="s">
        <v>1254</v>
      </c>
      <c r="E7" s="26" t="s">
        <v>1255</v>
      </c>
      <c r="F7" s="321" t="s">
        <v>1256</v>
      </c>
      <c r="G7" s="219"/>
      <c r="H7" s="219"/>
      <c r="I7" s="218" t="s">
        <v>1257</v>
      </c>
      <c r="J7" s="219"/>
      <c r="K7" s="219"/>
      <c r="L7" s="16" t="s">
        <v>1258</v>
      </c>
      <c r="M7" s="16" t="s">
        <v>1259</v>
      </c>
      <c r="N7" s="16" t="s">
        <v>1260</v>
      </c>
    </row>
    <row r="8" spans="2:14" ht="11.25" customHeight="1">
      <c r="B8" s="27">
        <v>42856</v>
      </c>
      <c r="C8" s="28">
        <v>42887</v>
      </c>
      <c r="D8" s="7">
        <v>1</v>
      </c>
      <c r="E8" s="29">
        <v>31</v>
      </c>
      <c r="F8" s="322">
        <v>1000000000</v>
      </c>
      <c r="G8" s="202"/>
      <c r="H8" s="202"/>
      <c r="I8" s="201">
        <v>1334315031.225217</v>
      </c>
      <c r="J8" s="202"/>
      <c r="K8" s="202"/>
      <c r="L8" s="7">
        <v>1332051934.1903884</v>
      </c>
      <c r="M8" s="7">
        <v>1328664251.9793444</v>
      </c>
      <c r="N8" s="7">
        <v>1323036634.7955165</v>
      </c>
    </row>
    <row r="9" spans="2:14" ht="11.25" customHeight="1">
      <c r="B9" s="27">
        <v>42856</v>
      </c>
      <c r="C9" s="28">
        <v>42917</v>
      </c>
      <c r="D9" s="7">
        <v>2</v>
      </c>
      <c r="E9" s="29">
        <v>61</v>
      </c>
      <c r="F9" s="322">
        <v>1000000000</v>
      </c>
      <c r="G9" s="202"/>
      <c r="H9" s="202"/>
      <c r="I9" s="201">
        <v>1327141414.327446</v>
      </c>
      <c r="J9" s="202"/>
      <c r="K9" s="202"/>
      <c r="L9" s="7">
        <v>1322715799.9418468</v>
      </c>
      <c r="M9" s="7">
        <v>1316104582.9878588</v>
      </c>
      <c r="N9" s="7">
        <v>1305158044.2732978</v>
      </c>
    </row>
    <row r="10" spans="2:14" ht="11.25" customHeight="1">
      <c r="B10" s="27">
        <v>42856</v>
      </c>
      <c r="C10" s="28">
        <v>42948</v>
      </c>
      <c r="D10" s="7">
        <v>3</v>
      </c>
      <c r="E10" s="29">
        <v>92</v>
      </c>
      <c r="F10" s="322">
        <v>1000000000</v>
      </c>
      <c r="G10" s="202"/>
      <c r="H10" s="202"/>
      <c r="I10" s="201">
        <v>1319802831.192901</v>
      </c>
      <c r="J10" s="202"/>
      <c r="K10" s="202"/>
      <c r="L10" s="7">
        <v>1313170670.151491</v>
      </c>
      <c r="M10" s="7">
        <v>1303284190.8829885</v>
      </c>
      <c r="N10" s="7">
        <v>1286970078.3282502</v>
      </c>
    </row>
    <row r="11" spans="2:14" ht="11.25" customHeight="1">
      <c r="B11" s="27">
        <v>42856</v>
      </c>
      <c r="C11" s="28">
        <v>42979</v>
      </c>
      <c r="D11" s="7">
        <v>4</v>
      </c>
      <c r="E11" s="29">
        <v>123</v>
      </c>
      <c r="F11" s="322">
        <v>1000000000</v>
      </c>
      <c r="G11" s="202"/>
      <c r="H11" s="202"/>
      <c r="I11" s="201">
        <v>1312850521.260721</v>
      </c>
      <c r="J11" s="202"/>
      <c r="K11" s="202"/>
      <c r="L11" s="7">
        <v>1304037794.1205297</v>
      </c>
      <c r="M11" s="7">
        <v>1290928605.6103745</v>
      </c>
      <c r="N11" s="7">
        <v>1269369814.4064844</v>
      </c>
    </row>
    <row r="12" spans="2:14" ht="11.25" customHeight="1">
      <c r="B12" s="27">
        <v>42856</v>
      </c>
      <c r="C12" s="28">
        <v>43009</v>
      </c>
      <c r="D12" s="7">
        <v>5</v>
      </c>
      <c r="E12" s="29">
        <v>153</v>
      </c>
      <c r="F12" s="322">
        <v>1000000000</v>
      </c>
      <c r="G12" s="202"/>
      <c r="H12" s="202"/>
      <c r="I12" s="201">
        <v>1305464983.10655</v>
      </c>
      <c r="J12" s="202"/>
      <c r="K12" s="202"/>
      <c r="L12" s="7">
        <v>1294573417.3281364</v>
      </c>
      <c r="M12" s="7">
        <v>1278405110.9849632</v>
      </c>
      <c r="N12" s="7">
        <v>1251902549.5276904</v>
      </c>
    </row>
    <row r="13" spans="2:14" ht="11.25" customHeight="1">
      <c r="B13" s="27">
        <v>42856</v>
      </c>
      <c r="C13" s="28">
        <v>43040</v>
      </c>
      <c r="D13" s="7">
        <v>6</v>
      </c>
      <c r="E13" s="29">
        <v>184</v>
      </c>
      <c r="F13" s="322">
        <v>1000000000</v>
      </c>
      <c r="G13" s="202"/>
      <c r="H13" s="202"/>
      <c r="I13" s="201">
        <v>1298128719.278282</v>
      </c>
      <c r="J13" s="202"/>
      <c r="K13" s="202"/>
      <c r="L13" s="7">
        <v>1285115007.068667</v>
      </c>
      <c r="M13" s="7">
        <v>1265837336.5388079</v>
      </c>
      <c r="N13" s="7">
        <v>1234344955.3689084</v>
      </c>
    </row>
    <row r="14" spans="2:14" ht="11.25" customHeight="1">
      <c r="B14" s="27">
        <v>42856</v>
      </c>
      <c r="C14" s="28">
        <v>43070</v>
      </c>
      <c r="D14" s="7">
        <v>7</v>
      </c>
      <c r="E14" s="29">
        <v>214</v>
      </c>
      <c r="F14" s="322">
        <v>1000000000</v>
      </c>
      <c r="G14" s="202"/>
      <c r="H14" s="202"/>
      <c r="I14" s="201">
        <v>1290712143.801</v>
      </c>
      <c r="J14" s="202"/>
      <c r="K14" s="202"/>
      <c r="L14" s="7">
        <v>1275675437.5825176</v>
      </c>
      <c r="M14" s="7">
        <v>1253446687.463842</v>
      </c>
      <c r="N14" s="7">
        <v>1217252276.9706469</v>
      </c>
    </row>
    <row r="15" spans="2:14" ht="11.25" customHeight="1">
      <c r="B15" s="27">
        <v>42856</v>
      </c>
      <c r="C15" s="28">
        <v>43101</v>
      </c>
      <c r="D15" s="7">
        <v>8</v>
      </c>
      <c r="E15" s="29">
        <v>245</v>
      </c>
      <c r="F15" s="322">
        <v>1000000000</v>
      </c>
      <c r="G15" s="202"/>
      <c r="H15" s="202"/>
      <c r="I15" s="201">
        <v>1283357001.512971</v>
      </c>
      <c r="J15" s="202"/>
      <c r="K15" s="202"/>
      <c r="L15" s="7">
        <v>1266254671.7775493</v>
      </c>
      <c r="M15" s="7">
        <v>1241025847.8513699</v>
      </c>
      <c r="N15" s="7">
        <v>1200085463.5102317</v>
      </c>
    </row>
    <row r="16" spans="2:14" ht="11.25" customHeight="1">
      <c r="B16" s="27">
        <v>42856</v>
      </c>
      <c r="C16" s="28">
        <v>43132</v>
      </c>
      <c r="D16" s="7">
        <v>9</v>
      </c>
      <c r="E16" s="29">
        <v>276</v>
      </c>
      <c r="F16" s="322">
        <v>1000000000</v>
      </c>
      <c r="G16" s="202"/>
      <c r="H16" s="202"/>
      <c r="I16" s="201">
        <v>1276040617.156362</v>
      </c>
      <c r="J16" s="202"/>
      <c r="K16" s="202"/>
      <c r="L16" s="7">
        <v>1256900369.4844728</v>
      </c>
      <c r="M16" s="7">
        <v>1228725052.211219</v>
      </c>
      <c r="N16" s="7">
        <v>1183157826.503778</v>
      </c>
    </row>
    <row r="17" spans="2:14" ht="11.25" customHeight="1">
      <c r="B17" s="27">
        <v>42856</v>
      </c>
      <c r="C17" s="28">
        <v>43160</v>
      </c>
      <c r="D17" s="7">
        <v>10</v>
      </c>
      <c r="E17" s="29">
        <v>304</v>
      </c>
      <c r="F17" s="322">
        <v>1000000000</v>
      </c>
      <c r="G17" s="202"/>
      <c r="H17" s="202"/>
      <c r="I17" s="201">
        <v>1268345392.671918</v>
      </c>
      <c r="J17" s="202"/>
      <c r="K17" s="202"/>
      <c r="L17" s="7">
        <v>1247406532.6031086</v>
      </c>
      <c r="M17" s="7">
        <v>1216642517.3570137</v>
      </c>
      <c r="N17" s="7">
        <v>1167040609.5641437</v>
      </c>
    </row>
    <row r="18" spans="2:14" ht="11.25" customHeight="1">
      <c r="B18" s="27">
        <v>42856</v>
      </c>
      <c r="C18" s="28">
        <v>43191</v>
      </c>
      <c r="D18" s="7">
        <v>11</v>
      </c>
      <c r="E18" s="29">
        <v>335</v>
      </c>
      <c r="F18" s="322">
        <v>1000000000</v>
      </c>
      <c r="G18" s="202"/>
      <c r="H18" s="202"/>
      <c r="I18" s="201">
        <v>1260876422.449188</v>
      </c>
      <c r="J18" s="202"/>
      <c r="K18" s="202"/>
      <c r="L18" s="7">
        <v>1237957631.1181216</v>
      </c>
      <c r="M18" s="7">
        <v>1204355913.8205438</v>
      </c>
      <c r="N18" s="7">
        <v>1150361790.5367305</v>
      </c>
    </row>
    <row r="19" spans="2:14" ht="11.25" customHeight="1">
      <c r="B19" s="27">
        <v>42856</v>
      </c>
      <c r="C19" s="28">
        <v>43221</v>
      </c>
      <c r="D19" s="7">
        <v>12</v>
      </c>
      <c r="E19" s="29">
        <v>365</v>
      </c>
      <c r="F19" s="322">
        <v>1000000000</v>
      </c>
      <c r="G19" s="202"/>
      <c r="H19" s="202"/>
      <c r="I19" s="201">
        <v>1253051823.299707</v>
      </c>
      <c r="J19" s="202"/>
      <c r="K19" s="202"/>
      <c r="L19" s="7">
        <v>1228255876.4630456</v>
      </c>
      <c r="M19" s="7">
        <v>1191976480.4561994</v>
      </c>
      <c r="N19" s="7">
        <v>1133870269.9040933</v>
      </c>
    </row>
    <row r="20" spans="2:14" ht="11.25" customHeight="1">
      <c r="B20" s="27">
        <v>42856</v>
      </c>
      <c r="C20" s="28">
        <v>43252</v>
      </c>
      <c r="D20" s="7">
        <v>13</v>
      </c>
      <c r="E20" s="29">
        <v>396</v>
      </c>
      <c r="F20" s="322">
        <v>1000000000</v>
      </c>
      <c r="G20" s="202"/>
      <c r="H20" s="202"/>
      <c r="I20" s="201">
        <v>1245981049.245217</v>
      </c>
      <c r="J20" s="202"/>
      <c r="K20" s="202"/>
      <c r="L20" s="7">
        <v>1219253564.4128675</v>
      </c>
      <c r="M20" s="7">
        <v>1180230849.6238213</v>
      </c>
      <c r="N20" s="7">
        <v>1117941978.005427</v>
      </c>
    </row>
    <row r="21" spans="2:14" ht="11.25" customHeight="1">
      <c r="B21" s="27">
        <v>42856</v>
      </c>
      <c r="C21" s="28">
        <v>43282</v>
      </c>
      <c r="D21" s="7">
        <v>14</v>
      </c>
      <c r="E21" s="29">
        <v>426</v>
      </c>
      <c r="F21" s="322">
        <v>1000000000</v>
      </c>
      <c r="G21" s="202"/>
      <c r="H21" s="202"/>
      <c r="I21" s="201">
        <v>1238146123.223063</v>
      </c>
      <c r="J21" s="202"/>
      <c r="K21" s="202"/>
      <c r="L21" s="7">
        <v>1209597998.3102756</v>
      </c>
      <c r="M21" s="7">
        <v>1168002453.872156</v>
      </c>
      <c r="N21" s="7">
        <v>1101823777.5031035</v>
      </c>
    </row>
    <row r="22" spans="2:14" ht="11.25" customHeight="1">
      <c r="B22" s="27">
        <v>42856</v>
      </c>
      <c r="C22" s="28">
        <v>43313</v>
      </c>
      <c r="D22" s="7">
        <v>15</v>
      </c>
      <c r="E22" s="29">
        <v>457</v>
      </c>
      <c r="F22" s="322">
        <v>1000000000</v>
      </c>
      <c r="G22" s="202"/>
      <c r="H22" s="202"/>
      <c r="I22" s="201">
        <v>1230599232.374119</v>
      </c>
      <c r="J22" s="202"/>
      <c r="K22" s="202"/>
      <c r="L22" s="7">
        <v>1200186054.5143485</v>
      </c>
      <c r="M22" s="7">
        <v>1155966809.8948126</v>
      </c>
      <c r="N22" s="7">
        <v>1085851334.568839</v>
      </c>
    </row>
    <row r="23" spans="2:14" ht="11.25" customHeight="1">
      <c r="B23" s="27">
        <v>42856</v>
      </c>
      <c r="C23" s="28">
        <v>43344</v>
      </c>
      <c r="D23" s="7">
        <v>16</v>
      </c>
      <c r="E23" s="29">
        <v>488</v>
      </c>
      <c r="F23" s="322">
        <v>1000000000</v>
      </c>
      <c r="G23" s="202"/>
      <c r="H23" s="202"/>
      <c r="I23" s="201">
        <v>1222869100.56443</v>
      </c>
      <c r="J23" s="202"/>
      <c r="K23" s="202"/>
      <c r="L23" s="7">
        <v>1190624148.601895</v>
      </c>
      <c r="M23" s="7">
        <v>1143840760.0079386</v>
      </c>
      <c r="N23" s="7">
        <v>1069909866.4688687</v>
      </c>
    </row>
    <row r="24" spans="2:14" ht="11.25" customHeight="1">
      <c r="B24" s="27">
        <v>42856</v>
      </c>
      <c r="C24" s="28">
        <v>43374</v>
      </c>
      <c r="D24" s="7">
        <v>17</v>
      </c>
      <c r="E24" s="29">
        <v>518</v>
      </c>
      <c r="F24" s="322">
        <v>1000000000</v>
      </c>
      <c r="G24" s="202"/>
      <c r="H24" s="202"/>
      <c r="I24" s="201">
        <v>1215332137.47816</v>
      </c>
      <c r="J24" s="202"/>
      <c r="K24" s="202"/>
      <c r="L24" s="7">
        <v>1181343668.6151507</v>
      </c>
      <c r="M24" s="7">
        <v>1132131585.05171</v>
      </c>
      <c r="N24" s="7">
        <v>1054616627.9999803</v>
      </c>
    </row>
    <row r="25" spans="2:14" ht="11.25" customHeight="1">
      <c r="B25" s="27">
        <v>42856</v>
      </c>
      <c r="C25" s="28">
        <v>43405</v>
      </c>
      <c r="D25" s="7">
        <v>18</v>
      </c>
      <c r="E25" s="29">
        <v>549</v>
      </c>
      <c r="F25" s="322">
        <v>1000000000</v>
      </c>
      <c r="G25" s="202"/>
      <c r="H25" s="202"/>
      <c r="I25" s="201">
        <v>1207712388.700574</v>
      </c>
      <c r="J25" s="202"/>
      <c r="K25" s="202"/>
      <c r="L25" s="7">
        <v>1171945932.7518516</v>
      </c>
      <c r="M25" s="7">
        <v>1120268998.5585413</v>
      </c>
      <c r="N25" s="7">
        <v>1039146179.0972961</v>
      </c>
    </row>
    <row r="26" spans="2:14" ht="11.25" customHeight="1">
      <c r="B26" s="27">
        <v>42856</v>
      </c>
      <c r="C26" s="28">
        <v>43435</v>
      </c>
      <c r="D26" s="7">
        <v>19</v>
      </c>
      <c r="E26" s="29">
        <v>579</v>
      </c>
      <c r="F26" s="322">
        <v>1000000000</v>
      </c>
      <c r="G26" s="202"/>
      <c r="H26" s="202"/>
      <c r="I26" s="201">
        <v>1200034460.135813</v>
      </c>
      <c r="J26" s="202"/>
      <c r="K26" s="202"/>
      <c r="L26" s="7">
        <v>1162583975.6608846</v>
      </c>
      <c r="M26" s="7">
        <v>1108584600.844304</v>
      </c>
      <c r="N26" s="7">
        <v>1024092657.3385415</v>
      </c>
    </row>
    <row r="27" spans="2:14" ht="11.25" customHeight="1">
      <c r="B27" s="27">
        <v>42856</v>
      </c>
      <c r="C27" s="28">
        <v>43466</v>
      </c>
      <c r="D27" s="7">
        <v>20</v>
      </c>
      <c r="E27" s="29">
        <v>610</v>
      </c>
      <c r="F27" s="322">
        <v>1000000000</v>
      </c>
      <c r="G27" s="202"/>
      <c r="H27" s="202"/>
      <c r="I27" s="201">
        <v>1192469460.100374</v>
      </c>
      <c r="J27" s="202"/>
      <c r="K27" s="202"/>
      <c r="L27" s="7">
        <v>1153295664.8649209</v>
      </c>
      <c r="M27" s="7">
        <v>1096930877.0083332</v>
      </c>
      <c r="N27" s="7">
        <v>1009035141.7019727</v>
      </c>
    </row>
    <row r="28" spans="2:14" ht="11.25" customHeight="1">
      <c r="B28" s="27">
        <v>42856</v>
      </c>
      <c r="C28" s="28">
        <v>43497</v>
      </c>
      <c r="D28" s="7">
        <v>21</v>
      </c>
      <c r="E28" s="29">
        <v>641</v>
      </c>
      <c r="F28" s="322">
        <v>1000000000</v>
      </c>
      <c r="G28" s="202"/>
      <c r="H28" s="202"/>
      <c r="I28" s="201">
        <v>1184893390.427746</v>
      </c>
      <c r="J28" s="202"/>
      <c r="K28" s="202"/>
      <c r="L28" s="7">
        <v>1144024829.1963372</v>
      </c>
      <c r="M28" s="7">
        <v>1085345837.3971105</v>
      </c>
      <c r="N28" s="7">
        <v>994149720.6119232</v>
      </c>
    </row>
    <row r="29" spans="2:14" ht="11.25" customHeight="1">
      <c r="B29" s="27">
        <v>42856</v>
      </c>
      <c r="C29" s="28">
        <v>43525</v>
      </c>
      <c r="D29" s="7">
        <v>22</v>
      </c>
      <c r="E29" s="29">
        <v>669</v>
      </c>
      <c r="F29" s="322">
        <v>1000000000</v>
      </c>
      <c r="G29" s="202"/>
      <c r="H29" s="202"/>
      <c r="I29" s="201">
        <v>1177198637.38328</v>
      </c>
      <c r="J29" s="202"/>
      <c r="K29" s="202"/>
      <c r="L29" s="7">
        <v>1134854141.9269407</v>
      </c>
      <c r="M29" s="7">
        <v>1074172075.0234344</v>
      </c>
      <c r="N29" s="7">
        <v>980149943.0512962</v>
      </c>
    </row>
    <row r="30" spans="2:14" ht="11.25" customHeight="1">
      <c r="B30" s="27">
        <v>42856</v>
      </c>
      <c r="C30" s="28">
        <v>43556</v>
      </c>
      <c r="D30" s="7">
        <v>23</v>
      </c>
      <c r="E30" s="29">
        <v>700</v>
      </c>
      <c r="F30" s="322">
        <v>1000000000</v>
      </c>
      <c r="G30" s="202"/>
      <c r="H30" s="202"/>
      <c r="I30" s="201">
        <v>1169603648.324069</v>
      </c>
      <c r="J30" s="202"/>
      <c r="K30" s="202"/>
      <c r="L30" s="7">
        <v>1125619970.5821083</v>
      </c>
      <c r="M30" s="7">
        <v>1062722054.3434688</v>
      </c>
      <c r="N30" s="7">
        <v>965594924.0630695</v>
      </c>
    </row>
    <row r="31" spans="2:14" ht="11.25" customHeight="1">
      <c r="B31" s="27">
        <v>42856</v>
      </c>
      <c r="C31" s="28">
        <v>43586</v>
      </c>
      <c r="D31" s="7">
        <v>24</v>
      </c>
      <c r="E31" s="29">
        <v>730</v>
      </c>
      <c r="F31" s="322">
        <v>1000000000</v>
      </c>
      <c r="G31" s="202"/>
      <c r="H31" s="202"/>
      <c r="I31" s="201">
        <v>1161999813.044989</v>
      </c>
      <c r="J31" s="202"/>
      <c r="K31" s="202"/>
      <c r="L31" s="7">
        <v>1116466493.5764368</v>
      </c>
      <c r="M31" s="7">
        <v>1051485686.1138569</v>
      </c>
      <c r="N31" s="7">
        <v>951469188.6083015</v>
      </c>
    </row>
    <row r="32" spans="2:14" ht="11.25" customHeight="1">
      <c r="B32" s="27">
        <v>42856</v>
      </c>
      <c r="C32" s="28">
        <v>43617</v>
      </c>
      <c r="D32" s="7">
        <v>25</v>
      </c>
      <c r="E32" s="29">
        <v>761</v>
      </c>
      <c r="F32" s="322">
        <v>1000000000</v>
      </c>
      <c r="G32" s="202"/>
      <c r="H32" s="202"/>
      <c r="I32" s="201">
        <v>1154246631.455704</v>
      </c>
      <c r="J32" s="202"/>
      <c r="K32" s="202"/>
      <c r="L32" s="7">
        <v>1107136147.6787155</v>
      </c>
      <c r="M32" s="7">
        <v>1040046590.2951332</v>
      </c>
      <c r="N32" s="7">
        <v>937132022.3226557</v>
      </c>
    </row>
    <row r="33" spans="2:14" ht="11.25" customHeight="1">
      <c r="B33" s="27">
        <v>42856</v>
      </c>
      <c r="C33" s="28">
        <v>43647</v>
      </c>
      <c r="D33" s="7">
        <v>26</v>
      </c>
      <c r="E33" s="29">
        <v>791</v>
      </c>
      <c r="F33" s="322">
        <v>1000000000</v>
      </c>
      <c r="G33" s="202"/>
      <c r="H33" s="202"/>
      <c r="I33" s="201">
        <v>1146586807.976884</v>
      </c>
      <c r="J33" s="202"/>
      <c r="K33" s="202"/>
      <c r="L33" s="7">
        <v>1097983758.1339242</v>
      </c>
      <c r="M33" s="7">
        <v>1028910139.7357072</v>
      </c>
      <c r="N33" s="7">
        <v>923297190.97426</v>
      </c>
    </row>
    <row r="34" spans="2:14" ht="11.25" customHeight="1">
      <c r="B34" s="27">
        <v>42856</v>
      </c>
      <c r="C34" s="28">
        <v>43678</v>
      </c>
      <c r="D34" s="7">
        <v>27</v>
      </c>
      <c r="E34" s="29">
        <v>822</v>
      </c>
      <c r="F34" s="322">
        <v>1000000000</v>
      </c>
      <c r="G34" s="202"/>
      <c r="H34" s="202"/>
      <c r="I34" s="201">
        <v>1138206113.645164</v>
      </c>
      <c r="J34" s="202"/>
      <c r="K34" s="202"/>
      <c r="L34" s="7">
        <v>1088109665.8810565</v>
      </c>
      <c r="M34" s="7">
        <v>1017064023.6067504</v>
      </c>
      <c r="N34" s="7">
        <v>908801382.5949482</v>
      </c>
    </row>
    <row r="35" spans="2:14" ht="11.25" customHeight="1">
      <c r="B35" s="27">
        <v>42856</v>
      </c>
      <c r="C35" s="28">
        <v>43709</v>
      </c>
      <c r="D35" s="7">
        <v>28</v>
      </c>
      <c r="E35" s="29">
        <v>853</v>
      </c>
      <c r="F35" s="322">
        <v>1000000000</v>
      </c>
      <c r="G35" s="202"/>
      <c r="H35" s="202"/>
      <c r="I35" s="201">
        <v>1130654650.626377</v>
      </c>
      <c r="J35" s="202"/>
      <c r="K35" s="202"/>
      <c r="L35" s="7">
        <v>1079057298.8725214</v>
      </c>
      <c r="M35" s="7">
        <v>1006037626.0163785</v>
      </c>
      <c r="N35" s="7">
        <v>895141165.9113073</v>
      </c>
    </row>
    <row r="36" spans="2:14" ht="11.25" customHeight="1">
      <c r="B36" s="27">
        <v>42856</v>
      </c>
      <c r="C36" s="28">
        <v>43739</v>
      </c>
      <c r="D36" s="7">
        <v>29</v>
      </c>
      <c r="E36" s="29">
        <v>883</v>
      </c>
      <c r="F36" s="322">
        <v>1000000000</v>
      </c>
      <c r="G36" s="202"/>
      <c r="H36" s="202"/>
      <c r="I36" s="201">
        <v>1122854535.495828</v>
      </c>
      <c r="J36" s="202"/>
      <c r="K36" s="202"/>
      <c r="L36" s="7">
        <v>1069854188.324013</v>
      </c>
      <c r="M36" s="7">
        <v>995002279.1527861</v>
      </c>
      <c r="N36" s="7">
        <v>881693147.0780834</v>
      </c>
    </row>
    <row r="37" spans="2:14" ht="11.25" customHeight="1">
      <c r="B37" s="27">
        <v>42856</v>
      </c>
      <c r="C37" s="28">
        <v>43770</v>
      </c>
      <c r="D37" s="7">
        <v>30</v>
      </c>
      <c r="E37" s="29">
        <v>914</v>
      </c>
      <c r="F37" s="322">
        <v>1000000000</v>
      </c>
      <c r="G37" s="202"/>
      <c r="H37" s="202"/>
      <c r="I37" s="201">
        <v>1115135758.322202</v>
      </c>
      <c r="J37" s="202"/>
      <c r="K37" s="202"/>
      <c r="L37" s="7">
        <v>1060697670.3212906</v>
      </c>
      <c r="M37" s="7">
        <v>983977555.2526238</v>
      </c>
      <c r="N37" s="7">
        <v>868230826.7115066</v>
      </c>
    </row>
    <row r="38" spans="2:14" ht="11.25" customHeight="1">
      <c r="B38" s="27">
        <v>42856</v>
      </c>
      <c r="C38" s="28">
        <v>43800</v>
      </c>
      <c r="D38" s="7">
        <v>31</v>
      </c>
      <c r="E38" s="29">
        <v>944</v>
      </c>
      <c r="F38" s="322">
        <v>1000000000</v>
      </c>
      <c r="G38" s="202"/>
      <c r="H38" s="202"/>
      <c r="I38" s="201">
        <v>1107351133.107287</v>
      </c>
      <c r="J38" s="202"/>
      <c r="K38" s="202"/>
      <c r="L38" s="7">
        <v>1051564188.2088486</v>
      </c>
      <c r="M38" s="7">
        <v>973103718.1852355</v>
      </c>
      <c r="N38" s="7">
        <v>855116378.3970025</v>
      </c>
    </row>
    <row r="39" spans="2:14" ht="11.25" customHeight="1">
      <c r="B39" s="27">
        <v>42856</v>
      </c>
      <c r="C39" s="28">
        <v>43831</v>
      </c>
      <c r="D39" s="7">
        <v>32</v>
      </c>
      <c r="E39" s="29">
        <v>975</v>
      </c>
      <c r="F39" s="322">
        <v>1000000000</v>
      </c>
      <c r="G39" s="202"/>
      <c r="H39" s="202"/>
      <c r="I39" s="201">
        <v>1099473908.72889</v>
      </c>
      <c r="J39" s="202"/>
      <c r="K39" s="202"/>
      <c r="L39" s="7">
        <v>1042312964.995482</v>
      </c>
      <c r="M39" s="7">
        <v>962089726.7286428</v>
      </c>
      <c r="N39" s="7">
        <v>841856926.6968766</v>
      </c>
    </row>
    <row r="40" spans="2:14" ht="11.25" customHeight="1">
      <c r="B40" s="27">
        <v>42856</v>
      </c>
      <c r="C40" s="28">
        <v>43862</v>
      </c>
      <c r="D40" s="7">
        <v>33</v>
      </c>
      <c r="E40" s="29">
        <v>1006</v>
      </c>
      <c r="F40" s="322">
        <v>1000000000</v>
      </c>
      <c r="G40" s="202"/>
      <c r="H40" s="202"/>
      <c r="I40" s="201">
        <v>1091445325.211126</v>
      </c>
      <c r="J40" s="202"/>
      <c r="K40" s="202"/>
      <c r="L40" s="7">
        <v>1032946851.5955023</v>
      </c>
      <c r="M40" s="7">
        <v>951019685.2484866</v>
      </c>
      <c r="N40" s="7">
        <v>828645618.6605723</v>
      </c>
    </row>
    <row r="41" spans="2:14" ht="11.25" customHeight="1">
      <c r="B41" s="27">
        <v>42856</v>
      </c>
      <c r="C41" s="28">
        <v>43891</v>
      </c>
      <c r="D41" s="7">
        <v>34</v>
      </c>
      <c r="E41" s="29">
        <v>1035</v>
      </c>
      <c r="F41" s="322">
        <v>1000000000</v>
      </c>
      <c r="G41" s="202"/>
      <c r="H41" s="202"/>
      <c r="I41" s="201">
        <v>1083620319.024736</v>
      </c>
      <c r="J41" s="202"/>
      <c r="K41" s="202"/>
      <c r="L41" s="7">
        <v>1023913980.2980632</v>
      </c>
      <c r="M41" s="7">
        <v>940460251.4124475</v>
      </c>
      <c r="N41" s="7">
        <v>816197619.977543</v>
      </c>
    </row>
    <row r="42" spans="2:14" ht="11.25" customHeight="1">
      <c r="B42" s="27">
        <v>42856</v>
      </c>
      <c r="C42" s="28">
        <v>43922</v>
      </c>
      <c r="D42" s="7">
        <v>35</v>
      </c>
      <c r="E42" s="29">
        <v>1066</v>
      </c>
      <c r="F42" s="322">
        <v>1000000000</v>
      </c>
      <c r="G42" s="202"/>
      <c r="H42" s="202"/>
      <c r="I42" s="201">
        <v>1075463026.030202</v>
      </c>
      <c r="J42" s="202"/>
      <c r="K42" s="202"/>
      <c r="L42" s="7">
        <v>1014482584.7353367</v>
      </c>
      <c r="M42" s="7">
        <v>929427805.2852848</v>
      </c>
      <c r="N42" s="7">
        <v>803206398.974631</v>
      </c>
    </row>
    <row r="43" spans="2:14" ht="11.25" customHeight="1">
      <c r="B43" s="27">
        <v>42856</v>
      </c>
      <c r="C43" s="28">
        <v>43952</v>
      </c>
      <c r="D43" s="7">
        <v>36</v>
      </c>
      <c r="E43" s="29">
        <v>1096</v>
      </c>
      <c r="F43" s="322">
        <v>1000000000</v>
      </c>
      <c r="G43" s="202"/>
      <c r="H43" s="202"/>
      <c r="I43" s="201">
        <v>1067755257.518457</v>
      </c>
      <c r="J43" s="202"/>
      <c r="K43" s="202"/>
      <c r="L43" s="7">
        <v>1005558614.3347237</v>
      </c>
      <c r="M43" s="7">
        <v>918984577.3992578</v>
      </c>
      <c r="N43" s="7">
        <v>790925914.4262929</v>
      </c>
    </row>
    <row r="44" spans="2:14" ht="11.25" customHeight="1">
      <c r="B44" s="27">
        <v>42856</v>
      </c>
      <c r="C44" s="28">
        <v>43983</v>
      </c>
      <c r="D44" s="7">
        <v>37</v>
      </c>
      <c r="E44" s="29">
        <v>1127</v>
      </c>
      <c r="F44" s="322">
        <v>1000000000</v>
      </c>
      <c r="G44" s="202"/>
      <c r="H44" s="202"/>
      <c r="I44" s="201">
        <v>1059116057.739459</v>
      </c>
      <c r="J44" s="202"/>
      <c r="K44" s="202"/>
      <c r="L44" s="7">
        <v>995730944.5084486</v>
      </c>
      <c r="M44" s="7">
        <v>907688700.4045955</v>
      </c>
      <c r="N44" s="7">
        <v>777895270.2269049</v>
      </c>
    </row>
    <row r="45" spans="2:14" ht="11.25" customHeight="1">
      <c r="B45" s="27">
        <v>42856</v>
      </c>
      <c r="C45" s="28">
        <v>44013</v>
      </c>
      <c r="D45" s="7">
        <v>38</v>
      </c>
      <c r="E45" s="29">
        <v>1157</v>
      </c>
      <c r="F45" s="322">
        <v>1000000000</v>
      </c>
      <c r="G45" s="202"/>
      <c r="H45" s="202"/>
      <c r="I45" s="201">
        <v>1050572721.174222</v>
      </c>
      <c r="J45" s="202"/>
      <c r="K45" s="202"/>
      <c r="L45" s="7">
        <v>986077686.8167901</v>
      </c>
      <c r="M45" s="7">
        <v>896676574.3441176</v>
      </c>
      <c r="N45" s="7">
        <v>765307746.4237835</v>
      </c>
    </row>
    <row r="46" spans="2:14" ht="11.25" customHeight="1">
      <c r="B46" s="27">
        <v>42856</v>
      </c>
      <c r="C46" s="28">
        <v>44044</v>
      </c>
      <c r="D46" s="7">
        <v>39</v>
      </c>
      <c r="E46" s="29">
        <v>1188</v>
      </c>
      <c r="F46" s="322">
        <v>1000000000</v>
      </c>
      <c r="G46" s="202"/>
      <c r="H46" s="202"/>
      <c r="I46" s="201">
        <v>1042547822.276157</v>
      </c>
      <c r="J46" s="202"/>
      <c r="K46" s="202"/>
      <c r="L46" s="7">
        <v>976885753.8472486</v>
      </c>
      <c r="M46" s="7">
        <v>886058837.3400972</v>
      </c>
      <c r="N46" s="7">
        <v>753042463.3612608</v>
      </c>
    </row>
    <row r="47" spans="2:14" ht="11.25" customHeight="1">
      <c r="B47" s="27">
        <v>42856</v>
      </c>
      <c r="C47" s="28">
        <v>44075</v>
      </c>
      <c r="D47" s="7">
        <v>40</v>
      </c>
      <c r="E47" s="29">
        <v>1219</v>
      </c>
      <c r="F47" s="322">
        <v>1000000000</v>
      </c>
      <c r="G47" s="202"/>
      <c r="H47" s="202"/>
      <c r="I47" s="201">
        <v>1034302638.199668</v>
      </c>
      <c r="J47" s="202"/>
      <c r="K47" s="202"/>
      <c r="L47" s="7">
        <v>967516103.6367483</v>
      </c>
      <c r="M47" s="7">
        <v>875328523.0500506</v>
      </c>
      <c r="N47" s="7">
        <v>740772079.3308737</v>
      </c>
    </row>
    <row r="48" spans="2:14" ht="11.25" customHeight="1">
      <c r="B48" s="27">
        <v>42856</v>
      </c>
      <c r="C48" s="28">
        <v>44105</v>
      </c>
      <c r="D48" s="7">
        <v>41</v>
      </c>
      <c r="E48" s="29">
        <v>1249</v>
      </c>
      <c r="F48" s="322">
        <v>1000000000</v>
      </c>
      <c r="G48" s="202"/>
      <c r="H48" s="202"/>
      <c r="I48" s="201">
        <v>1025760028.236912</v>
      </c>
      <c r="J48" s="202"/>
      <c r="K48" s="202"/>
      <c r="L48" s="7">
        <v>957950132.2318374</v>
      </c>
      <c r="M48" s="7">
        <v>864540906.5653946</v>
      </c>
      <c r="N48" s="7">
        <v>728643600.6515214</v>
      </c>
    </row>
    <row r="49" spans="2:14" ht="11.25" customHeight="1">
      <c r="B49" s="27">
        <v>42856</v>
      </c>
      <c r="C49" s="28">
        <v>44136</v>
      </c>
      <c r="D49" s="7">
        <v>42</v>
      </c>
      <c r="E49" s="29">
        <v>1280</v>
      </c>
      <c r="F49" s="322">
        <v>1000000000</v>
      </c>
      <c r="G49" s="202"/>
      <c r="H49" s="202"/>
      <c r="I49" s="201">
        <v>1017924156.234984</v>
      </c>
      <c r="J49" s="202"/>
      <c r="K49" s="202"/>
      <c r="L49" s="7">
        <v>949019923.3790612</v>
      </c>
      <c r="M49" s="7">
        <v>854303269.128021</v>
      </c>
      <c r="N49" s="7">
        <v>716965562.0378716</v>
      </c>
    </row>
    <row r="50" spans="2:14" ht="11.25" customHeight="1">
      <c r="B50" s="27">
        <v>42856</v>
      </c>
      <c r="C50" s="28">
        <v>44166</v>
      </c>
      <c r="D50" s="7">
        <v>43</v>
      </c>
      <c r="E50" s="29">
        <v>1310</v>
      </c>
      <c r="F50" s="322">
        <v>1000000000</v>
      </c>
      <c r="G50" s="202"/>
      <c r="H50" s="202"/>
      <c r="I50" s="201">
        <v>1010170721.770412</v>
      </c>
      <c r="J50" s="202"/>
      <c r="K50" s="202"/>
      <c r="L50" s="7">
        <v>940245463.3566798</v>
      </c>
      <c r="M50" s="7">
        <v>844321313.1344297</v>
      </c>
      <c r="N50" s="7">
        <v>705683662.7091519</v>
      </c>
    </row>
    <row r="51" spans="2:14" ht="11.25" customHeight="1">
      <c r="B51" s="27">
        <v>42856</v>
      </c>
      <c r="C51" s="28">
        <v>44197</v>
      </c>
      <c r="D51" s="7">
        <v>44</v>
      </c>
      <c r="E51" s="29">
        <v>1341</v>
      </c>
      <c r="F51" s="322">
        <v>1000000000</v>
      </c>
      <c r="G51" s="202"/>
      <c r="H51" s="202"/>
      <c r="I51" s="201">
        <v>1001522505.589492</v>
      </c>
      <c r="J51" s="202"/>
      <c r="K51" s="202"/>
      <c r="L51" s="7">
        <v>930614814.1154482</v>
      </c>
      <c r="M51" s="7">
        <v>833547896.9869795</v>
      </c>
      <c r="N51" s="7">
        <v>693728426.3927641</v>
      </c>
    </row>
    <row r="52" spans="2:14" ht="11.25" customHeight="1">
      <c r="B52" s="27">
        <v>42856</v>
      </c>
      <c r="C52" s="28">
        <v>44228</v>
      </c>
      <c r="D52" s="7">
        <v>45</v>
      </c>
      <c r="E52" s="29">
        <v>1372</v>
      </c>
      <c r="F52" s="322">
        <v>1000000000</v>
      </c>
      <c r="G52" s="202"/>
      <c r="H52" s="202"/>
      <c r="I52" s="201">
        <v>992903110.186525</v>
      </c>
      <c r="J52" s="202"/>
      <c r="K52" s="202"/>
      <c r="L52" s="7">
        <v>921040863.5371883</v>
      </c>
      <c r="M52" s="7">
        <v>822874473.4915383</v>
      </c>
      <c r="N52" s="7">
        <v>681944671.491067</v>
      </c>
    </row>
    <row r="53" spans="2:14" ht="11.25" customHeight="1">
      <c r="B53" s="27">
        <v>42856</v>
      </c>
      <c r="C53" s="28">
        <v>44256</v>
      </c>
      <c r="D53" s="7">
        <v>46</v>
      </c>
      <c r="E53" s="29">
        <v>1400</v>
      </c>
      <c r="F53" s="322">
        <v>1000000000</v>
      </c>
      <c r="G53" s="202"/>
      <c r="H53" s="202"/>
      <c r="I53" s="201">
        <v>985116157.318366</v>
      </c>
      <c r="J53" s="202"/>
      <c r="K53" s="202"/>
      <c r="L53" s="7">
        <v>912417471.7812885</v>
      </c>
      <c r="M53" s="7">
        <v>813297431.004531</v>
      </c>
      <c r="N53" s="7">
        <v>671428793.8204423</v>
      </c>
    </row>
    <row r="54" spans="2:14" ht="11.25" customHeight="1">
      <c r="B54" s="27">
        <v>42856</v>
      </c>
      <c r="C54" s="28">
        <v>44287</v>
      </c>
      <c r="D54" s="7">
        <v>47</v>
      </c>
      <c r="E54" s="29">
        <v>1431</v>
      </c>
      <c r="F54" s="322">
        <v>1000000000</v>
      </c>
      <c r="G54" s="202"/>
      <c r="H54" s="202"/>
      <c r="I54" s="201">
        <v>976555177.467309</v>
      </c>
      <c r="J54" s="202"/>
      <c r="K54" s="202"/>
      <c r="L54" s="7">
        <v>902954188.1204125</v>
      </c>
      <c r="M54" s="7">
        <v>802815256.506081</v>
      </c>
      <c r="N54" s="7">
        <v>659967877.9027106</v>
      </c>
    </row>
    <row r="55" spans="2:14" ht="11.25" customHeight="1">
      <c r="B55" s="27">
        <v>42856</v>
      </c>
      <c r="C55" s="28">
        <v>44317</v>
      </c>
      <c r="D55" s="7">
        <v>48</v>
      </c>
      <c r="E55" s="29">
        <v>1461</v>
      </c>
      <c r="F55" s="322">
        <v>1000000000</v>
      </c>
      <c r="G55" s="202"/>
      <c r="H55" s="202"/>
      <c r="I55" s="201">
        <v>968717583.154555</v>
      </c>
      <c r="J55" s="202"/>
      <c r="K55" s="202"/>
      <c r="L55" s="7">
        <v>894237077.3383237</v>
      </c>
      <c r="M55" s="7">
        <v>793108018.2537429</v>
      </c>
      <c r="N55" s="7">
        <v>649315252.9054747</v>
      </c>
    </row>
    <row r="56" spans="2:14" ht="11.25" customHeight="1">
      <c r="B56" s="27">
        <v>42856</v>
      </c>
      <c r="C56" s="28">
        <v>44348</v>
      </c>
      <c r="D56" s="7">
        <v>49</v>
      </c>
      <c r="E56" s="29">
        <v>1492</v>
      </c>
      <c r="F56" s="322">
        <v>1000000000</v>
      </c>
      <c r="G56" s="202"/>
      <c r="H56" s="202"/>
      <c r="I56" s="201">
        <v>960896661.918797</v>
      </c>
      <c r="J56" s="202"/>
      <c r="K56" s="202"/>
      <c r="L56" s="7">
        <v>885513025.6402895</v>
      </c>
      <c r="M56" s="7">
        <v>783373208.5080762</v>
      </c>
      <c r="N56" s="7">
        <v>638628944.9249029</v>
      </c>
    </row>
    <row r="57" spans="2:14" ht="11.25" customHeight="1">
      <c r="B57" s="27">
        <v>42856</v>
      </c>
      <c r="C57" s="28">
        <v>44378</v>
      </c>
      <c r="D57" s="7">
        <v>50</v>
      </c>
      <c r="E57" s="29">
        <v>1522</v>
      </c>
      <c r="F57" s="322">
        <v>1000000000</v>
      </c>
      <c r="G57" s="202"/>
      <c r="H57" s="202"/>
      <c r="I57" s="201">
        <v>952481905.913549</v>
      </c>
      <c r="J57" s="202"/>
      <c r="K57" s="202"/>
      <c r="L57" s="7">
        <v>876317659.874224</v>
      </c>
      <c r="M57" s="7">
        <v>773330415.860678</v>
      </c>
      <c r="N57" s="7">
        <v>627857460.4787753</v>
      </c>
    </row>
    <row r="58" spans="2:14" ht="11.25" customHeight="1">
      <c r="B58" s="27">
        <v>42856</v>
      </c>
      <c r="C58" s="28">
        <v>44409</v>
      </c>
      <c r="D58" s="7">
        <v>51</v>
      </c>
      <c r="E58" s="29">
        <v>1553</v>
      </c>
      <c r="F58" s="322">
        <v>1000000000</v>
      </c>
      <c r="G58" s="202"/>
      <c r="H58" s="202"/>
      <c r="I58" s="201">
        <v>944564280.990493</v>
      </c>
      <c r="J58" s="202"/>
      <c r="K58" s="202"/>
      <c r="L58" s="7">
        <v>867559215.2194055</v>
      </c>
      <c r="M58" s="7">
        <v>763654205.8965671</v>
      </c>
      <c r="N58" s="7">
        <v>617375420.4467013</v>
      </c>
    </row>
    <row r="59" spans="2:14" ht="11.25" customHeight="1">
      <c r="B59" s="27">
        <v>42856</v>
      </c>
      <c r="C59" s="28">
        <v>44440</v>
      </c>
      <c r="D59" s="7">
        <v>52</v>
      </c>
      <c r="E59" s="29">
        <v>1584</v>
      </c>
      <c r="F59" s="322">
        <v>1000000000</v>
      </c>
      <c r="G59" s="202"/>
      <c r="H59" s="202"/>
      <c r="I59" s="201">
        <v>936452790.449642</v>
      </c>
      <c r="J59" s="202"/>
      <c r="K59" s="202"/>
      <c r="L59" s="7">
        <v>858650200.8018103</v>
      </c>
      <c r="M59" s="7">
        <v>753890011.8999153</v>
      </c>
      <c r="N59" s="7">
        <v>606900081.7357705</v>
      </c>
    </row>
    <row r="60" spans="2:14" ht="11.25" customHeight="1">
      <c r="B60" s="27">
        <v>42856</v>
      </c>
      <c r="C60" s="28">
        <v>44470</v>
      </c>
      <c r="D60" s="7">
        <v>53</v>
      </c>
      <c r="E60" s="29">
        <v>1614</v>
      </c>
      <c r="F60" s="322">
        <v>1000000000</v>
      </c>
      <c r="G60" s="202"/>
      <c r="H60" s="202"/>
      <c r="I60" s="201">
        <v>928412842.912663</v>
      </c>
      <c r="J60" s="202"/>
      <c r="K60" s="202"/>
      <c r="L60" s="7">
        <v>849880936.1349593</v>
      </c>
      <c r="M60" s="7">
        <v>744354072.0759283</v>
      </c>
      <c r="N60" s="7">
        <v>596767081.0547297</v>
      </c>
    </row>
    <row r="61" spans="2:14" ht="11.25" customHeight="1">
      <c r="B61" s="27">
        <v>42856</v>
      </c>
      <c r="C61" s="28">
        <v>44501</v>
      </c>
      <c r="D61" s="7">
        <v>54</v>
      </c>
      <c r="E61" s="29">
        <v>1645</v>
      </c>
      <c r="F61" s="322">
        <v>1000000000</v>
      </c>
      <c r="G61" s="202"/>
      <c r="H61" s="202"/>
      <c r="I61" s="201">
        <v>920594437.267146</v>
      </c>
      <c r="J61" s="202"/>
      <c r="K61" s="202"/>
      <c r="L61" s="7">
        <v>841294546.0265858</v>
      </c>
      <c r="M61" s="7">
        <v>734959905.154321</v>
      </c>
      <c r="N61" s="7">
        <v>586739811.2982374</v>
      </c>
    </row>
    <row r="62" spans="2:14" ht="11.25" customHeight="1">
      <c r="B62" s="27">
        <v>42856</v>
      </c>
      <c r="C62" s="28">
        <v>44531</v>
      </c>
      <c r="D62" s="7">
        <v>55</v>
      </c>
      <c r="E62" s="29">
        <v>1675</v>
      </c>
      <c r="F62" s="322">
        <v>1000000000</v>
      </c>
      <c r="G62" s="202"/>
      <c r="H62" s="202"/>
      <c r="I62" s="201">
        <v>912785166.834389</v>
      </c>
      <c r="J62" s="202"/>
      <c r="K62" s="202"/>
      <c r="L62" s="7">
        <v>832788772.575063</v>
      </c>
      <c r="M62" s="7">
        <v>725738566.6879464</v>
      </c>
      <c r="N62" s="7">
        <v>577003165.3558774</v>
      </c>
    </row>
    <row r="63" spans="2:14" ht="11.25" customHeight="1">
      <c r="B63" s="27">
        <v>42856</v>
      </c>
      <c r="C63" s="28">
        <v>44562</v>
      </c>
      <c r="D63" s="7">
        <v>56</v>
      </c>
      <c r="E63" s="29">
        <v>1706</v>
      </c>
      <c r="F63" s="322">
        <v>1000000000</v>
      </c>
      <c r="G63" s="202"/>
      <c r="H63" s="202"/>
      <c r="I63" s="201">
        <v>904975067.275257</v>
      </c>
      <c r="J63" s="202"/>
      <c r="K63" s="202"/>
      <c r="L63" s="7">
        <v>824262763.502931</v>
      </c>
      <c r="M63" s="7">
        <v>716481720.6185827</v>
      </c>
      <c r="N63" s="7">
        <v>567230699.2653749</v>
      </c>
    </row>
    <row r="64" spans="2:14" ht="11.25" customHeight="1">
      <c r="B64" s="27">
        <v>42856</v>
      </c>
      <c r="C64" s="28">
        <v>44593</v>
      </c>
      <c r="D64" s="7">
        <v>57</v>
      </c>
      <c r="E64" s="29">
        <v>1737</v>
      </c>
      <c r="F64" s="322">
        <v>1000000000</v>
      </c>
      <c r="G64" s="202"/>
      <c r="H64" s="202"/>
      <c r="I64" s="201">
        <v>897087724.930551</v>
      </c>
      <c r="J64" s="202"/>
      <c r="K64" s="202"/>
      <c r="L64" s="7">
        <v>815693045.8762573</v>
      </c>
      <c r="M64" s="7">
        <v>707229368.1012473</v>
      </c>
      <c r="N64" s="7">
        <v>557534207.6966392</v>
      </c>
    </row>
    <row r="65" spans="2:14" ht="11.25" customHeight="1">
      <c r="B65" s="27">
        <v>42856</v>
      </c>
      <c r="C65" s="28">
        <v>44621</v>
      </c>
      <c r="D65" s="7">
        <v>58</v>
      </c>
      <c r="E65" s="29">
        <v>1765</v>
      </c>
      <c r="F65" s="322">
        <v>1000000000</v>
      </c>
      <c r="G65" s="202"/>
      <c r="H65" s="202"/>
      <c r="I65" s="201">
        <v>889261645.089152</v>
      </c>
      <c r="J65" s="202"/>
      <c r="K65" s="202"/>
      <c r="L65" s="7">
        <v>807338251.4565942</v>
      </c>
      <c r="M65" s="7">
        <v>698377393.4936795</v>
      </c>
      <c r="N65" s="7">
        <v>548449211.1170588</v>
      </c>
    </row>
    <row r="66" spans="2:14" ht="11.25" customHeight="1">
      <c r="B66" s="27">
        <v>42856</v>
      </c>
      <c r="C66" s="28">
        <v>44652</v>
      </c>
      <c r="D66" s="7">
        <v>59</v>
      </c>
      <c r="E66" s="29">
        <v>1796</v>
      </c>
      <c r="F66" s="322">
        <v>1000000000</v>
      </c>
      <c r="G66" s="202"/>
      <c r="H66" s="202"/>
      <c r="I66" s="201">
        <v>881427603.422496</v>
      </c>
      <c r="J66" s="202"/>
      <c r="K66" s="202"/>
      <c r="L66" s="7">
        <v>798868679.9458306</v>
      </c>
      <c r="M66" s="7">
        <v>689293416.7863642</v>
      </c>
      <c r="N66" s="7">
        <v>539022623.6668358</v>
      </c>
    </row>
    <row r="67" spans="2:14" ht="11.25" customHeight="1">
      <c r="B67" s="27">
        <v>42856</v>
      </c>
      <c r="C67" s="28">
        <v>44682</v>
      </c>
      <c r="D67" s="7">
        <v>60</v>
      </c>
      <c r="E67" s="29">
        <v>1826</v>
      </c>
      <c r="F67" s="322">
        <v>1000000000</v>
      </c>
      <c r="G67" s="202"/>
      <c r="H67" s="202"/>
      <c r="I67" s="201">
        <v>873490793.51063</v>
      </c>
      <c r="J67" s="202"/>
      <c r="K67" s="202"/>
      <c r="L67" s="7">
        <v>790375810.1723121</v>
      </c>
      <c r="M67" s="7">
        <v>680286955.1995076</v>
      </c>
      <c r="N67" s="7">
        <v>529798945.5857422</v>
      </c>
    </row>
    <row r="68" spans="2:14" ht="11.25" customHeight="1">
      <c r="B68" s="27">
        <v>42856</v>
      </c>
      <c r="C68" s="28">
        <v>44713</v>
      </c>
      <c r="D68" s="7">
        <v>61</v>
      </c>
      <c r="E68" s="29">
        <v>1857</v>
      </c>
      <c r="F68" s="322">
        <v>1000000000</v>
      </c>
      <c r="G68" s="202"/>
      <c r="H68" s="202"/>
      <c r="I68" s="201">
        <v>865547722.303805</v>
      </c>
      <c r="J68" s="202"/>
      <c r="K68" s="202"/>
      <c r="L68" s="7">
        <v>781860197.6909618</v>
      </c>
      <c r="M68" s="7">
        <v>671245985.1537476</v>
      </c>
      <c r="N68" s="7">
        <v>520543786.7353042</v>
      </c>
    </row>
    <row r="69" spans="2:14" ht="11.25" customHeight="1">
      <c r="B69" s="27">
        <v>42856</v>
      </c>
      <c r="C69" s="28">
        <v>44743</v>
      </c>
      <c r="D69" s="7">
        <v>62</v>
      </c>
      <c r="E69" s="29">
        <v>1887</v>
      </c>
      <c r="F69" s="322">
        <v>1000000000</v>
      </c>
      <c r="G69" s="202"/>
      <c r="H69" s="202"/>
      <c r="I69" s="201">
        <v>857458944.362398</v>
      </c>
      <c r="J69" s="202"/>
      <c r="K69" s="202"/>
      <c r="L69" s="7">
        <v>773282144.9021462</v>
      </c>
      <c r="M69" s="7">
        <v>662247528.0146257</v>
      </c>
      <c r="N69" s="7">
        <v>511460378.00170803</v>
      </c>
    </row>
    <row r="70" spans="2:14" ht="11.25" customHeight="1">
      <c r="B70" s="27">
        <v>42856</v>
      </c>
      <c r="C70" s="28">
        <v>44774</v>
      </c>
      <c r="D70" s="7">
        <v>63</v>
      </c>
      <c r="E70" s="29">
        <v>1918</v>
      </c>
      <c r="F70" s="322">
        <v>1000000000</v>
      </c>
      <c r="G70" s="202"/>
      <c r="H70" s="202"/>
      <c r="I70" s="201">
        <v>849570453.543219</v>
      </c>
      <c r="J70" s="202"/>
      <c r="K70" s="202"/>
      <c r="L70" s="7">
        <v>764868589.9909067</v>
      </c>
      <c r="M70" s="7">
        <v>653376158.1576493</v>
      </c>
      <c r="N70" s="7">
        <v>502471636.67097414</v>
      </c>
    </row>
    <row r="71" spans="2:14" ht="11.25" customHeight="1">
      <c r="B71" s="27">
        <v>42856</v>
      </c>
      <c r="C71" s="28">
        <v>44805</v>
      </c>
      <c r="D71" s="7">
        <v>64</v>
      </c>
      <c r="E71" s="29">
        <v>1949</v>
      </c>
      <c r="F71" s="322">
        <v>1000000000</v>
      </c>
      <c r="G71" s="202"/>
      <c r="H71" s="202"/>
      <c r="I71" s="201">
        <v>841720628.177673</v>
      </c>
      <c r="J71" s="202"/>
      <c r="K71" s="202"/>
      <c r="L71" s="7">
        <v>756516102.1087447</v>
      </c>
      <c r="M71" s="7">
        <v>644597661.2086141</v>
      </c>
      <c r="N71" s="7">
        <v>493620984.61622435</v>
      </c>
    </row>
    <row r="72" spans="2:14" ht="11.25" customHeight="1">
      <c r="B72" s="27">
        <v>42856</v>
      </c>
      <c r="C72" s="28">
        <v>44835</v>
      </c>
      <c r="D72" s="7">
        <v>65</v>
      </c>
      <c r="E72" s="29">
        <v>1979</v>
      </c>
      <c r="F72" s="322">
        <v>1000000000</v>
      </c>
      <c r="G72" s="202"/>
      <c r="H72" s="202"/>
      <c r="I72" s="201">
        <v>833244955.847456</v>
      </c>
      <c r="J72" s="202"/>
      <c r="K72" s="202"/>
      <c r="L72" s="7">
        <v>747669146.3952878</v>
      </c>
      <c r="M72" s="7">
        <v>635491543.5026821</v>
      </c>
      <c r="N72" s="7">
        <v>484652824.122304</v>
      </c>
    </row>
    <row r="73" spans="2:14" ht="11.25" customHeight="1">
      <c r="B73" s="27">
        <v>42856</v>
      </c>
      <c r="C73" s="28">
        <v>44866</v>
      </c>
      <c r="D73" s="7">
        <v>66</v>
      </c>
      <c r="E73" s="29">
        <v>2010</v>
      </c>
      <c r="F73" s="322">
        <v>1000000000</v>
      </c>
      <c r="G73" s="202"/>
      <c r="H73" s="202"/>
      <c r="I73" s="201">
        <v>825273859.758143</v>
      </c>
      <c r="J73" s="202"/>
      <c r="K73" s="202"/>
      <c r="L73" s="7">
        <v>739260725.6086439</v>
      </c>
      <c r="M73" s="7">
        <v>626746682.2098013</v>
      </c>
      <c r="N73" s="7">
        <v>475959100.6073052</v>
      </c>
    </row>
    <row r="74" spans="2:14" ht="11.25" customHeight="1">
      <c r="B74" s="27">
        <v>42856</v>
      </c>
      <c r="C74" s="28">
        <v>44896</v>
      </c>
      <c r="D74" s="7">
        <v>67</v>
      </c>
      <c r="E74" s="29">
        <v>2040</v>
      </c>
      <c r="F74" s="322">
        <v>1000000000</v>
      </c>
      <c r="G74" s="202"/>
      <c r="H74" s="202"/>
      <c r="I74" s="201">
        <v>817420360.611227</v>
      </c>
      <c r="J74" s="202"/>
      <c r="K74" s="202"/>
      <c r="L74" s="7">
        <v>731023867.2030492</v>
      </c>
      <c r="M74" s="7">
        <v>618238053.6837814</v>
      </c>
      <c r="N74" s="7">
        <v>467572982.0331724</v>
      </c>
    </row>
    <row r="75" spans="2:14" ht="11.25" customHeight="1">
      <c r="B75" s="27">
        <v>42856</v>
      </c>
      <c r="C75" s="28">
        <v>44927</v>
      </c>
      <c r="D75" s="7">
        <v>68</v>
      </c>
      <c r="E75" s="29">
        <v>2071</v>
      </c>
      <c r="F75" s="322">
        <v>1000000000</v>
      </c>
      <c r="G75" s="202"/>
      <c r="H75" s="202"/>
      <c r="I75" s="201">
        <v>809565238.771372</v>
      </c>
      <c r="J75" s="202"/>
      <c r="K75" s="202"/>
      <c r="L75" s="7">
        <v>722771029.3870969</v>
      </c>
      <c r="M75" s="7">
        <v>609703946.4770755</v>
      </c>
      <c r="N75" s="7">
        <v>459165554.32713974</v>
      </c>
    </row>
    <row r="76" spans="2:14" ht="11.25" customHeight="1">
      <c r="B76" s="27">
        <v>42856</v>
      </c>
      <c r="C76" s="28">
        <v>44958</v>
      </c>
      <c r="D76" s="7">
        <v>69</v>
      </c>
      <c r="E76" s="29">
        <v>2102</v>
      </c>
      <c r="F76" s="322">
        <v>1000000000</v>
      </c>
      <c r="G76" s="202"/>
      <c r="H76" s="202"/>
      <c r="I76" s="201">
        <v>801709915.86289</v>
      </c>
      <c r="J76" s="202"/>
      <c r="K76" s="202"/>
      <c r="L76" s="7">
        <v>714543904.2988031</v>
      </c>
      <c r="M76" s="7">
        <v>601230883.7330312</v>
      </c>
      <c r="N76" s="7">
        <v>450866736.1301289</v>
      </c>
    </row>
    <row r="77" spans="2:14" ht="11.25" customHeight="1">
      <c r="B77" s="27">
        <v>42856</v>
      </c>
      <c r="C77" s="28">
        <v>44986</v>
      </c>
      <c r="D77" s="7">
        <v>70</v>
      </c>
      <c r="E77" s="29">
        <v>2130</v>
      </c>
      <c r="F77" s="322">
        <v>1000000000</v>
      </c>
      <c r="G77" s="202"/>
      <c r="H77" s="202"/>
      <c r="I77" s="201">
        <v>793848760.399992</v>
      </c>
      <c r="J77" s="202"/>
      <c r="K77" s="202"/>
      <c r="L77" s="7">
        <v>706453461.5680778</v>
      </c>
      <c r="M77" s="7">
        <v>593057818.9726135</v>
      </c>
      <c r="N77" s="7">
        <v>443035943.0151821</v>
      </c>
    </row>
    <row r="78" spans="2:14" ht="11.25" customHeight="1">
      <c r="B78" s="27">
        <v>42856</v>
      </c>
      <c r="C78" s="28">
        <v>45017</v>
      </c>
      <c r="D78" s="7">
        <v>71</v>
      </c>
      <c r="E78" s="29">
        <v>2161</v>
      </c>
      <c r="F78" s="322">
        <v>1000000000</v>
      </c>
      <c r="G78" s="202"/>
      <c r="H78" s="202"/>
      <c r="I78" s="201">
        <v>785990212.611337</v>
      </c>
      <c r="J78" s="202"/>
      <c r="K78" s="202"/>
      <c r="L78" s="7">
        <v>698273730.1106822</v>
      </c>
      <c r="M78" s="7">
        <v>584700244.1248927</v>
      </c>
      <c r="N78" s="7">
        <v>434942473.670468</v>
      </c>
    </row>
    <row r="79" spans="2:14" ht="11.25" customHeight="1">
      <c r="B79" s="27">
        <v>42856</v>
      </c>
      <c r="C79" s="28">
        <v>45047</v>
      </c>
      <c r="D79" s="7">
        <v>72</v>
      </c>
      <c r="E79" s="29">
        <v>2191</v>
      </c>
      <c r="F79" s="322">
        <v>1000000000</v>
      </c>
      <c r="G79" s="202"/>
      <c r="H79" s="202"/>
      <c r="I79" s="201">
        <v>778012627.904278</v>
      </c>
      <c r="J79" s="202"/>
      <c r="K79" s="202"/>
      <c r="L79" s="7">
        <v>690051925.4275612</v>
      </c>
      <c r="M79" s="7">
        <v>576393548.0224627</v>
      </c>
      <c r="N79" s="7">
        <v>427005765.74367774</v>
      </c>
    </row>
    <row r="80" spans="2:14" ht="11.25" customHeight="1">
      <c r="B80" s="27">
        <v>42856</v>
      </c>
      <c r="C80" s="28">
        <v>45078</v>
      </c>
      <c r="D80" s="7">
        <v>73</v>
      </c>
      <c r="E80" s="29">
        <v>2222</v>
      </c>
      <c r="F80" s="322">
        <v>1000000000</v>
      </c>
      <c r="G80" s="202"/>
      <c r="H80" s="202"/>
      <c r="I80" s="201">
        <v>770150516.974908</v>
      </c>
      <c r="J80" s="202"/>
      <c r="K80" s="202"/>
      <c r="L80" s="7">
        <v>681920138.5511233</v>
      </c>
      <c r="M80" s="7">
        <v>568152533.9328507</v>
      </c>
      <c r="N80" s="7">
        <v>419117887.00935626</v>
      </c>
    </row>
    <row r="81" spans="2:14" ht="11.25" customHeight="1">
      <c r="B81" s="27">
        <v>42856</v>
      </c>
      <c r="C81" s="28">
        <v>45108</v>
      </c>
      <c r="D81" s="7">
        <v>74</v>
      </c>
      <c r="E81" s="29">
        <v>2252</v>
      </c>
      <c r="F81" s="322">
        <v>1000000000</v>
      </c>
      <c r="G81" s="202"/>
      <c r="H81" s="202"/>
      <c r="I81" s="201">
        <v>762325683.188504</v>
      </c>
      <c r="J81" s="202"/>
      <c r="K81" s="202"/>
      <c r="L81" s="7">
        <v>673883801.3138049</v>
      </c>
      <c r="M81" s="7">
        <v>560075036.6800671</v>
      </c>
      <c r="N81" s="7">
        <v>411465614.1655067</v>
      </c>
    </row>
    <row r="82" spans="2:14" ht="11.25" customHeight="1">
      <c r="B82" s="27">
        <v>42856</v>
      </c>
      <c r="C82" s="28">
        <v>45139</v>
      </c>
      <c r="D82" s="7">
        <v>75</v>
      </c>
      <c r="E82" s="29">
        <v>2283</v>
      </c>
      <c r="F82" s="322">
        <v>1000000000</v>
      </c>
      <c r="G82" s="202"/>
      <c r="H82" s="202"/>
      <c r="I82" s="201">
        <v>754400316.734861</v>
      </c>
      <c r="J82" s="202"/>
      <c r="K82" s="202"/>
      <c r="L82" s="7">
        <v>665746828.9172465</v>
      </c>
      <c r="M82" s="7">
        <v>551905088.654157</v>
      </c>
      <c r="N82" s="7">
        <v>403746108.4520874</v>
      </c>
    </row>
    <row r="83" spans="2:14" ht="11.25" customHeight="1">
      <c r="B83" s="27">
        <v>42856</v>
      </c>
      <c r="C83" s="28">
        <v>45170</v>
      </c>
      <c r="D83" s="7">
        <v>76</v>
      </c>
      <c r="E83" s="29">
        <v>2314</v>
      </c>
      <c r="F83" s="322">
        <v>1000000000</v>
      </c>
      <c r="G83" s="202"/>
      <c r="H83" s="202"/>
      <c r="I83" s="201">
        <v>746445930.430238</v>
      </c>
      <c r="J83" s="202"/>
      <c r="K83" s="202"/>
      <c r="L83" s="7">
        <v>657609953.6537787</v>
      </c>
      <c r="M83" s="7">
        <v>543773154.1584604</v>
      </c>
      <c r="N83" s="7">
        <v>396112304.7465912</v>
      </c>
    </row>
    <row r="84" spans="2:14" ht="11.25" customHeight="1">
      <c r="B84" s="27">
        <v>42856</v>
      </c>
      <c r="C84" s="28">
        <v>45200</v>
      </c>
      <c r="D84" s="7">
        <v>77</v>
      </c>
      <c r="E84" s="29">
        <v>2344</v>
      </c>
      <c r="F84" s="322">
        <v>500000000</v>
      </c>
      <c r="G84" s="202"/>
      <c r="H84" s="202"/>
      <c r="I84" s="201">
        <v>738636594.872348</v>
      </c>
      <c r="J84" s="202"/>
      <c r="K84" s="202"/>
      <c r="L84" s="7">
        <v>649661909.5293492</v>
      </c>
      <c r="M84" s="7">
        <v>535878775.52601063</v>
      </c>
      <c r="N84" s="7">
        <v>388761465.31250846</v>
      </c>
    </row>
    <row r="85" spans="2:14" ht="11.25" customHeight="1">
      <c r="B85" s="27">
        <v>42856</v>
      </c>
      <c r="C85" s="28">
        <v>45231</v>
      </c>
      <c r="D85" s="7">
        <v>78</v>
      </c>
      <c r="E85" s="29">
        <v>2375</v>
      </c>
      <c r="F85" s="322">
        <v>500000000</v>
      </c>
      <c r="G85" s="202"/>
      <c r="H85" s="202"/>
      <c r="I85" s="201">
        <v>730681953.212394</v>
      </c>
      <c r="J85" s="202"/>
      <c r="K85" s="202"/>
      <c r="L85" s="7">
        <v>641575459.8848802</v>
      </c>
      <c r="M85" s="7">
        <v>527862717.0485946</v>
      </c>
      <c r="N85" s="7">
        <v>381324107.51874924</v>
      </c>
    </row>
    <row r="86" spans="2:14" ht="11.25" customHeight="1">
      <c r="B86" s="27">
        <v>42856</v>
      </c>
      <c r="C86" s="28">
        <v>45261</v>
      </c>
      <c r="D86" s="7">
        <v>79</v>
      </c>
      <c r="E86" s="29">
        <v>2405</v>
      </c>
      <c r="F86" s="322">
        <v>500000000</v>
      </c>
      <c r="G86" s="202"/>
      <c r="H86" s="202"/>
      <c r="I86" s="201">
        <v>722896910.167422</v>
      </c>
      <c r="J86" s="202"/>
      <c r="K86" s="202"/>
      <c r="L86" s="7">
        <v>633697934.752044</v>
      </c>
      <c r="M86" s="7">
        <v>520098144.00596124</v>
      </c>
      <c r="N86" s="7">
        <v>374174908.43326896</v>
      </c>
    </row>
    <row r="87" spans="2:14" ht="11.25" customHeight="1">
      <c r="B87" s="27">
        <v>42856</v>
      </c>
      <c r="C87" s="28">
        <v>45292</v>
      </c>
      <c r="D87" s="7">
        <v>80</v>
      </c>
      <c r="E87" s="29">
        <v>2436</v>
      </c>
      <c r="F87" s="322">
        <v>500000000</v>
      </c>
      <c r="G87" s="202"/>
      <c r="H87" s="202"/>
      <c r="I87" s="201">
        <v>714740933.295647</v>
      </c>
      <c r="J87" s="202"/>
      <c r="K87" s="202"/>
      <c r="L87" s="7">
        <v>625485659.7167982</v>
      </c>
      <c r="M87" s="7">
        <v>512052466.40277386</v>
      </c>
      <c r="N87" s="7">
        <v>366826277.7646868</v>
      </c>
    </row>
    <row r="88" spans="2:14" ht="11.25" customHeight="1">
      <c r="B88" s="27">
        <v>42856</v>
      </c>
      <c r="C88" s="28">
        <v>45323</v>
      </c>
      <c r="D88" s="7">
        <v>81</v>
      </c>
      <c r="E88" s="29">
        <v>2467</v>
      </c>
      <c r="F88" s="322">
        <v>500000000</v>
      </c>
      <c r="G88" s="202"/>
      <c r="H88" s="202"/>
      <c r="I88" s="201">
        <v>706863624.173054</v>
      </c>
      <c r="J88" s="202"/>
      <c r="K88" s="202"/>
      <c r="L88" s="7">
        <v>617542873.7116406</v>
      </c>
      <c r="M88" s="7">
        <v>504264404.0182226</v>
      </c>
      <c r="N88" s="7">
        <v>359716955.15581506</v>
      </c>
    </row>
    <row r="89" spans="2:14" ht="11.25" customHeight="1">
      <c r="B89" s="27">
        <v>42856</v>
      </c>
      <c r="C89" s="28">
        <v>45352</v>
      </c>
      <c r="D89" s="7">
        <v>82</v>
      </c>
      <c r="E89" s="29">
        <v>2496</v>
      </c>
      <c r="F89" s="322">
        <v>500000000</v>
      </c>
      <c r="G89" s="202"/>
      <c r="H89" s="202"/>
      <c r="I89" s="201">
        <v>699094306.333651</v>
      </c>
      <c r="J89" s="202"/>
      <c r="K89" s="202"/>
      <c r="L89" s="7">
        <v>609786195.079004</v>
      </c>
      <c r="M89" s="7">
        <v>496745827.52814823</v>
      </c>
      <c r="N89" s="7">
        <v>352949337.8298829</v>
      </c>
    </row>
    <row r="90" spans="2:14" ht="11.25" customHeight="1">
      <c r="B90" s="27">
        <v>42856</v>
      </c>
      <c r="C90" s="28">
        <v>45383</v>
      </c>
      <c r="D90" s="7">
        <v>83</v>
      </c>
      <c r="E90" s="29">
        <v>2527</v>
      </c>
      <c r="F90" s="322">
        <v>500000000</v>
      </c>
      <c r="G90" s="202"/>
      <c r="H90" s="202"/>
      <c r="I90" s="201">
        <v>691328088.055552</v>
      </c>
      <c r="J90" s="202"/>
      <c r="K90" s="202"/>
      <c r="L90" s="7">
        <v>601989344.8642068</v>
      </c>
      <c r="M90" s="7">
        <v>489147160.7077701</v>
      </c>
      <c r="N90" s="7">
        <v>346078245.28377694</v>
      </c>
    </row>
    <row r="91" spans="2:14" ht="11.25" customHeight="1">
      <c r="B91" s="27">
        <v>42856</v>
      </c>
      <c r="C91" s="28">
        <v>45413</v>
      </c>
      <c r="D91" s="7">
        <v>84</v>
      </c>
      <c r="E91" s="29">
        <v>2557</v>
      </c>
      <c r="F91" s="322">
        <v>500000000</v>
      </c>
      <c r="G91" s="202"/>
      <c r="H91" s="202"/>
      <c r="I91" s="201">
        <v>683570580.899714</v>
      </c>
      <c r="J91" s="202"/>
      <c r="K91" s="202"/>
      <c r="L91" s="7">
        <v>594257300.8623483</v>
      </c>
      <c r="M91" s="7">
        <v>481676020.25749373</v>
      </c>
      <c r="N91" s="7">
        <v>339395338.05232143</v>
      </c>
    </row>
    <row r="92" spans="2:14" ht="11.25" customHeight="1">
      <c r="B92" s="27">
        <v>42856</v>
      </c>
      <c r="C92" s="28">
        <v>45444</v>
      </c>
      <c r="D92" s="7">
        <v>85</v>
      </c>
      <c r="E92" s="29">
        <v>2588</v>
      </c>
      <c r="F92" s="322">
        <v>500000000</v>
      </c>
      <c r="G92" s="202"/>
      <c r="H92" s="202"/>
      <c r="I92" s="201">
        <v>675825173.317723</v>
      </c>
      <c r="J92" s="202"/>
      <c r="K92" s="202"/>
      <c r="L92" s="7">
        <v>586527400.996661</v>
      </c>
      <c r="M92" s="7">
        <v>474201473.1251177</v>
      </c>
      <c r="N92" s="7">
        <v>332713455.59174275</v>
      </c>
    </row>
    <row r="93" spans="2:14" ht="11.25" customHeight="1">
      <c r="B93" s="27">
        <v>42856</v>
      </c>
      <c r="C93" s="28">
        <v>45474</v>
      </c>
      <c r="D93" s="7">
        <v>86</v>
      </c>
      <c r="E93" s="29">
        <v>2618</v>
      </c>
      <c r="F93" s="322">
        <v>500000000</v>
      </c>
      <c r="G93" s="202"/>
      <c r="H93" s="202"/>
      <c r="I93" s="201">
        <v>667591631.146506</v>
      </c>
      <c r="J93" s="202"/>
      <c r="K93" s="202"/>
      <c r="L93" s="7">
        <v>578430767.6274228</v>
      </c>
      <c r="M93" s="7">
        <v>466504401.59917504</v>
      </c>
      <c r="N93" s="7">
        <v>325971248.15059894</v>
      </c>
    </row>
    <row r="94" spans="2:14" ht="11.25" customHeight="1">
      <c r="B94" s="27">
        <v>42856</v>
      </c>
      <c r="C94" s="28">
        <v>45505</v>
      </c>
      <c r="D94" s="7">
        <v>87</v>
      </c>
      <c r="E94" s="29">
        <v>2649</v>
      </c>
      <c r="F94" s="322">
        <v>500000000</v>
      </c>
      <c r="G94" s="202"/>
      <c r="H94" s="202"/>
      <c r="I94" s="201">
        <v>659771015.760605</v>
      </c>
      <c r="J94" s="202"/>
      <c r="K94" s="202"/>
      <c r="L94" s="7">
        <v>570685073.7219261</v>
      </c>
      <c r="M94" s="7">
        <v>459086970.0870074</v>
      </c>
      <c r="N94" s="7">
        <v>319429583.99312603</v>
      </c>
    </row>
    <row r="95" spans="2:14" ht="11.25" customHeight="1">
      <c r="B95" s="27">
        <v>42856</v>
      </c>
      <c r="C95" s="28">
        <v>45536</v>
      </c>
      <c r="D95" s="7">
        <v>88</v>
      </c>
      <c r="E95" s="29">
        <v>2680</v>
      </c>
      <c r="F95" s="322">
        <v>0</v>
      </c>
      <c r="G95" s="202"/>
      <c r="H95" s="202"/>
      <c r="I95" s="201">
        <v>651616886.689348</v>
      </c>
      <c r="J95" s="202"/>
      <c r="K95" s="202"/>
      <c r="L95" s="7">
        <v>562675998.8709617</v>
      </c>
      <c r="M95" s="7">
        <v>451492911.72093487</v>
      </c>
      <c r="N95" s="7">
        <v>312815111.758336</v>
      </c>
    </row>
    <row r="96" spans="2:14" ht="11.25" customHeight="1">
      <c r="B96" s="27">
        <v>42856</v>
      </c>
      <c r="C96" s="28">
        <v>45566</v>
      </c>
      <c r="D96" s="7">
        <v>89</v>
      </c>
      <c r="E96" s="29">
        <v>2710</v>
      </c>
      <c r="F96" s="322"/>
      <c r="G96" s="202"/>
      <c r="H96" s="202"/>
      <c r="I96" s="201">
        <v>643920343.58748</v>
      </c>
      <c r="J96" s="202"/>
      <c r="K96" s="202"/>
      <c r="L96" s="7">
        <v>555117305.5829444</v>
      </c>
      <c r="M96" s="7">
        <v>444331476.36796254</v>
      </c>
      <c r="N96" s="7">
        <v>306591388.22505593</v>
      </c>
    </row>
    <row r="97" spans="2:14" ht="11.25" customHeight="1">
      <c r="B97" s="27">
        <v>42856</v>
      </c>
      <c r="C97" s="28">
        <v>45597</v>
      </c>
      <c r="D97" s="7">
        <v>90</v>
      </c>
      <c r="E97" s="29">
        <v>2741</v>
      </c>
      <c r="F97" s="322"/>
      <c r="G97" s="202"/>
      <c r="H97" s="202"/>
      <c r="I97" s="201">
        <v>635868983.56568</v>
      </c>
      <c r="J97" s="202"/>
      <c r="K97" s="202"/>
      <c r="L97" s="7">
        <v>547246560.8292763</v>
      </c>
      <c r="M97" s="7">
        <v>436917507.0129848</v>
      </c>
      <c r="N97" s="7">
        <v>300198790.9232808</v>
      </c>
    </row>
    <row r="98" spans="2:14" ht="11.25" customHeight="1">
      <c r="B98" s="27">
        <v>42856</v>
      </c>
      <c r="C98" s="28">
        <v>45627</v>
      </c>
      <c r="D98" s="7">
        <v>91</v>
      </c>
      <c r="E98" s="29">
        <v>2771</v>
      </c>
      <c r="F98" s="322"/>
      <c r="G98" s="202"/>
      <c r="H98" s="202"/>
      <c r="I98" s="201">
        <v>628253084.477513</v>
      </c>
      <c r="J98" s="202"/>
      <c r="K98" s="202"/>
      <c r="L98" s="7">
        <v>539804610.1815102</v>
      </c>
      <c r="M98" s="7">
        <v>429915162.8171983</v>
      </c>
      <c r="N98" s="7">
        <v>294176744.739234</v>
      </c>
    </row>
    <row r="99" spans="2:14" ht="11.25" customHeight="1">
      <c r="B99" s="27">
        <v>42856</v>
      </c>
      <c r="C99" s="28">
        <v>45658</v>
      </c>
      <c r="D99" s="7">
        <v>92</v>
      </c>
      <c r="E99" s="29">
        <v>2802</v>
      </c>
      <c r="F99" s="322"/>
      <c r="G99" s="202"/>
      <c r="H99" s="202"/>
      <c r="I99" s="201">
        <v>620756569.812058</v>
      </c>
      <c r="J99" s="202"/>
      <c r="K99" s="202"/>
      <c r="L99" s="7">
        <v>532458866.7578622</v>
      </c>
      <c r="M99" s="7">
        <v>422986327.6541788</v>
      </c>
      <c r="N99" s="7">
        <v>288209654.3352687</v>
      </c>
    </row>
    <row r="100" spans="2:14" ht="11.25" customHeight="1">
      <c r="B100" s="27">
        <v>42856</v>
      </c>
      <c r="C100" s="28">
        <v>45689</v>
      </c>
      <c r="D100" s="7">
        <v>93</v>
      </c>
      <c r="E100" s="29">
        <v>2833</v>
      </c>
      <c r="F100" s="322"/>
      <c r="G100" s="202"/>
      <c r="H100" s="202"/>
      <c r="I100" s="201">
        <v>613377215.741146</v>
      </c>
      <c r="J100" s="202"/>
      <c r="K100" s="202"/>
      <c r="L100" s="7">
        <v>525236813.3256763</v>
      </c>
      <c r="M100" s="7">
        <v>416187964.42044395</v>
      </c>
      <c r="N100" s="7">
        <v>282376357.1608498</v>
      </c>
    </row>
    <row r="101" spans="2:14" ht="11.25" customHeight="1">
      <c r="B101" s="27">
        <v>42856</v>
      </c>
      <c r="C101" s="28">
        <v>45717</v>
      </c>
      <c r="D101" s="7">
        <v>94</v>
      </c>
      <c r="E101" s="29">
        <v>2861</v>
      </c>
      <c r="F101" s="322"/>
      <c r="G101" s="202"/>
      <c r="H101" s="202"/>
      <c r="I101" s="201">
        <v>606105760.205331</v>
      </c>
      <c r="J101" s="202"/>
      <c r="K101" s="202"/>
      <c r="L101" s="7">
        <v>518215086.67812115</v>
      </c>
      <c r="M101" s="7">
        <v>409680721.43972325</v>
      </c>
      <c r="N101" s="7">
        <v>276897703.0901885</v>
      </c>
    </row>
    <row r="102" spans="2:14" ht="11.25" customHeight="1">
      <c r="B102" s="27">
        <v>42856</v>
      </c>
      <c r="C102" s="28">
        <v>45748</v>
      </c>
      <c r="D102" s="7">
        <v>95</v>
      </c>
      <c r="E102" s="29">
        <v>2892</v>
      </c>
      <c r="F102" s="322"/>
      <c r="G102" s="202"/>
      <c r="H102" s="202"/>
      <c r="I102" s="201">
        <v>598900326.02838</v>
      </c>
      <c r="J102" s="202"/>
      <c r="K102" s="202"/>
      <c r="L102" s="7">
        <v>511186021.5872772</v>
      </c>
      <c r="M102" s="7">
        <v>403096045.53546405</v>
      </c>
      <c r="N102" s="7">
        <v>271293246.58608925</v>
      </c>
    </row>
    <row r="103" spans="2:14" ht="11.25" customHeight="1">
      <c r="B103" s="27">
        <v>42856</v>
      </c>
      <c r="C103" s="28">
        <v>45778</v>
      </c>
      <c r="D103" s="7">
        <v>96</v>
      </c>
      <c r="E103" s="29">
        <v>2922</v>
      </c>
      <c r="F103" s="322"/>
      <c r="G103" s="202"/>
      <c r="H103" s="202"/>
      <c r="I103" s="201">
        <v>591748038.741473</v>
      </c>
      <c r="J103" s="202"/>
      <c r="K103" s="202"/>
      <c r="L103" s="7">
        <v>504252206.85331804</v>
      </c>
      <c r="M103" s="7">
        <v>396649711.75361776</v>
      </c>
      <c r="N103" s="7">
        <v>265860410.91042134</v>
      </c>
    </row>
    <row r="104" spans="2:14" ht="11.25" customHeight="1">
      <c r="B104" s="27">
        <v>42856</v>
      </c>
      <c r="C104" s="28">
        <v>45809</v>
      </c>
      <c r="D104" s="7">
        <v>97</v>
      </c>
      <c r="E104" s="29">
        <v>2953</v>
      </c>
      <c r="F104" s="322"/>
      <c r="G104" s="202"/>
      <c r="H104" s="202"/>
      <c r="I104" s="201">
        <v>584629917.228453</v>
      </c>
      <c r="J104" s="202"/>
      <c r="K104" s="202"/>
      <c r="L104" s="7">
        <v>497341609.09867096</v>
      </c>
      <c r="M104" s="7">
        <v>390218830.9271365</v>
      </c>
      <c r="N104" s="7">
        <v>260442209.8486192</v>
      </c>
    </row>
    <row r="105" spans="2:14" ht="11.25" customHeight="1">
      <c r="B105" s="27">
        <v>42856</v>
      </c>
      <c r="C105" s="28">
        <v>45839</v>
      </c>
      <c r="D105" s="7">
        <v>98</v>
      </c>
      <c r="E105" s="29">
        <v>2983</v>
      </c>
      <c r="F105" s="322"/>
      <c r="G105" s="202"/>
      <c r="H105" s="202"/>
      <c r="I105" s="201">
        <v>577761477.908543</v>
      </c>
      <c r="J105" s="202"/>
      <c r="K105" s="202"/>
      <c r="L105" s="7">
        <v>490691914.4560076</v>
      </c>
      <c r="M105" s="7">
        <v>384053827.2932343</v>
      </c>
      <c r="N105" s="7">
        <v>255276789.3847193</v>
      </c>
    </row>
    <row r="106" spans="2:14" ht="11.25" customHeight="1">
      <c r="B106" s="27">
        <v>42856</v>
      </c>
      <c r="C106" s="28">
        <v>45870</v>
      </c>
      <c r="D106" s="7">
        <v>99</v>
      </c>
      <c r="E106" s="29">
        <v>3014</v>
      </c>
      <c r="F106" s="322"/>
      <c r="G106" s="202"/>
      <c r="H106" s="202"/>
      <c r="I106" s="201">
        <v>571157352.884064</v>
      </c>
      <c r="J106" s="202"/>
      <c r="K106" s="202"/>
      <c r="L106" s="7">
        <v>484260304.72461945</v>
      </c>
      <c r="M106" s="7">
        <v>378056021.32202893</v>
      </c>
      <c r="N106" s="7">
        <v>250225756.39105678</v>
      </c>
    </row>
    <row r="107" spans="2:14" ht="11.25" customHeight="1">
      <c r="B107" s="27">
        <v>42856</v>
      </c>
      <c r="C107" s="28">
        <v>45901</v>
      </c>
      <c r="D107" s="7">
        <v>100</v>
      </c>
      <c r="E107" s="29">
        <v>3045</v>
      </c>
      <c r="F107" s="322"/>
      <c r="G107" s="202"/>
      <c r="H107" s="202"/>
      <c r="I107" s="201">
        <v>564503119.432897</v>
      </c>
      <c r="J107" s="202"/>
      <c r="K107" s="202"/>
      <c r="L107" s="7">
        <v>477806687.63737005</v>
      </c>
      <c r="M107" s="7">
        <v>372069101.46499693</v>
      </c>
      <c r="N107" s="7">
        <v>245220106.2536656</v>
      </c>
    </row>
    <row r="108" spans="2:14" ht="11.25" customHeight="1">
      <c r="B108" s="27">
        <v>42856</v>
      </c>
      <c r="C108" s="28">
        <v>45931</v>
      </c>
      <c r="D108" s="7">
        <v>101</v>
      </c>
      <c r="E108" s="29">
        <v>3075</v>
      </c>
      <c r="F108" s="322"/>
      <c r="G108" s="202"/>
      <c r="H108" s="202"/>
      <c r="I108" s="201">
        <v>558531223.890923</v>
      </c>
      <c r="J108" s="202"/>
      <c r="K108" s="202"/>
      <c r="L108" s="7">
        <v>471975977.9582741</v>
      </c>
      <c r="M108" s="7">
        <v>366624128.57417184</v>
      </c>
      <c r="N108" s="7">
        <v>240640985.7744218</v>
      </c>
    </row>
    <row r="109" spans="2:14" ht="11.25" customHeight="1">
      <c r="B109" s="27">
        <v>42856</v>
      </c>
      <c r="C109" s="28">
        <v>45962</v>
      </c>
      <c r="D109" s="7">
        <v>102</v>
      </c>
      <c r="E109" s="29">
        <v>3106</v>
      </c>
      <c r="F109" s="322"/>
      <c r="G109" s="202"/>
      <c r="H109" s="202"/>
      <c r="I109" s="201">
        <v>552616886.266966</v>
      </c>
      <c r="J109" s="202"/>
      <c r="K109" s="202"/>
      <c r="L109" s="7">
        <v>466186152.10517615</v>
      </c>
      <c r="M109" s="7">
        <v>361205712.74180394</v>
      </c>
      <c r="N109" s="7">
        <v>236080319.48929712</v>
      </c>
    </row>
    <row r="110" spans="2:14" ht="11.25" customHeight="1">
      <c r="B110" s="27">
        <v>42856</v>
      </c>
      <c r="C110" s="28">
        <v>45992</v>
      </c>
      <c r="D110" s="7">
        <v>103</v>
      </c>
      <c r="E110" s="29">
        <v>3136</v>
      </c>
      <c r="F110" s="322"/>
      <c r="G110" s="202"/>
      <c r="H110" s="202"/>
      <c r="I110" s="201">
        <v>546634109.079492</v>
      </c>
      <c r="J110" s="202"/>
      <c r="K110" s="202"/>
      <c r="L110" s="7">
        <v>460382180.1225989</v>
      </c>
      <c r="M110" s="7">
        <v>355830781.17571807</v>
      </c>
      <c r="N110" s="7">
        <v>231613981.01332927</v>
      </c>
    </row>
    <row r="111" spans="2:14" ht="11.25" customHeight="1">
      <c r="B111" s="27">
        <v>42856</v>
      </c>
      <c r="C111" s="28">
        <v>46023</v>
      </c>
      <c r="D111" s="7">
        <v>104</v>
      </c>
      <c r="E111" s="29">
        <v>3167</v>
      </c>
      <c r="F111" s="322"/>
      <c r="G111" s="202"/>
      <c r="H111" s="202"/>
      <c r="I111" s="201">
        <v>540790770.797538</v>
      </c>
      <c r="J111" s="202"/>
      <c r="K111" s="202"/>
      <c r="L111" s="7">
        <v>454688351.20453304</v>
      </c>
      <c r="M111" s="7">
        <v>350536244.7375593</v>
      </c>
      <c r="N111" s="7">
        <v>227201297.20882478</v>
      </c>
    </row>
    <row r="112" spans="2:14" ht="11.25" customHeight="1">
      <c r="B112" s="27">
        <v>42856</v>
      </c>
      <c r="C112" s="28">
        <v>46054</v>
      </c>
      <c r="D112" s="7">
        <v>105</v>
      </c>
      <c r="E112" s="29">
        <v>3198</v>
      </c>
      <c r="F112" s="322"/>
      <c r="G112" s="202"/>
      <c r="H112" s="202"/>
      <c r="I112" s="201">
        <v>535117597.500898</v>
      </c>
      <c r="J112" s="202"/>
      <c r="K112" s="202"/>
      <c r="L112" s="7">
        <v>449155341.6058287</v>
      </c>
      <c r="M112" s="7">
        <v>345390003.32802296</v>
      </c>
      <c r="N112" s="7">
        <v>222917549.35900122</v>
      </c>
    </row>
    <row r="113" spans="2:14" ht="11.25" customHeight="1">
      <c r="B113" s="27">
        <v>42856</v>
      </c>
      <c r="C113" s="28">
        <v>46082</v>
      </c>
      <c r="D113" s="7">
        <v>106</v>
      </c>
      <c r="E113" s="29">
        <v>3226</v>
      </c>
      <c r="F113" s="322"/>
      <c r="G113" s="202"/>
      <c r="H113" s="202"/>
      <c r="I113" s="201">
        <v>529202274.609659</v>
      </c>
      <c r="J113" s="202"/>
      <c r="K113" s="202"/>
      <c r="L113" s="7">
        <v>443509739.1080412</v>
      </c>
      <c r="M113" s="7">
        <v>340265150.7371734</v>
      </c>
      <c r="N113" s="7">
        <v>218769603.39564553</v>
      </c>
    </row>
    <row r="114" spans="2:14" ht="11.25" customHeight="1">
      <c r="B114" s="27">
        <v>42856</v>
      </c>
      <c r="C114" s="28">
        <v>46113</v>
      </c>
      <c r="D114" s="7">
        <v>107</v>
      </c>
      <c r="E114" s="29">
        <v>3257</v>
      </c>
      <c r="F114" s="322"/>
      <c r="G114" s="202"/>
      <c r="H114" s="202"/>
      <c r="I114" s="201">
        <v>523746317.801542</v>
      </c>
      <c r="J114" s="202"/>
      <c r="K114" s="202"/>
      <c r="L114" s="7">
        <v>438192783.0658282</v>
      </c>
      <c r="M114" s="7">
        <v>335330938.3625403</v>
      </c>
      <c r="N114" s="7">
        <v>214684036.07706565</v>
      </c>
    </row>
    <row r="115" spans="2:14" ht="11.25" customHeight="1">
      <c r="B115" s="27">
        <v>42856</v>
      </c>
      <c r="C115" s="28">
        <v>46143</v>
      </c>
      <c r="D115" s="7">
        <v>108</v>
      </c>
      <c r="E115" s="29">
        <v>3287</v>
      </c>
      <c r="F115" s="322"/>
      <c r="G115" s="202"/>
      <c r="H115" s="202"/>
      <c r="I115" s="201">
        <v>518328221.116555</v>
      </c>
      <c r="J115" s="202"/>
      <c r="K115" s="202"/>
      <c r="L115" s="7">
        <v>432947916.00994843</v>
      </c>
      <c r="M115" s="7">
        <v>330501796.48795927</v>
      </c>
      <c r="N115" s="7">
        <v>210724986.74097022</v>
      </c>
    </row>
    <row r="116" spans="2:14" ht="11.25" customHeight="1">
      <c r="B116" s="27">
        <v>42856</v>
      </c>
      <c r="C116" s="28">
        <v>46174</v>
      </c>
      <c r="D116" s="7">
        <v>109</v>
      </c>
      <c r="E116" s="29">
        <v>3318</v>
      </c>
      <c r="F116" s="322"/>
      <c r="G116" s="202"/>
      <c r="H116" s="202"/>
      <c r="I116" s="201">
        <v>512826602.764146</v>
      </c>
      <c r="J116" s="202"/>
      <c r="K116" s="202"/>
      <c r="L116" s="7">
        <v>427626020.2211782</v>
      </c>
      <c r="M116" s="7">
        <v>325608990.0159342</v>
      </c>
      <c r="N116" s="7">
        <v>206726055.22549856</v>
      </c>
    </row>
    <row r="117" spans="2:14" ht="11.25" customHeight="1">
      <c r="B117" s="27">
        <v>42856</v>
      </c>
      <c r="C117" s="28">
        <v>46204</v>
      </c>
      <c r="D117" s="7">
        <v>110</v>
      </c>
      <c r="E117" s="29">
        <v>3348</v>
      </c>
      <c r="F117" s="322"/>
      <c r="G117" s="202"/>
      <c r="H117" s="202"/>
      <c r="I117" s="201">
        <v>507196195.243013</v>
      </c>
      <c r="J117" s="202"/>
      <c r="K117" s="202"/>
      <c r="L117" s="7">
        <v>422236841.9741594</v>
      </c>
      <c r="M117" s="7">
        <v>320714175.32980585</v>
      </c>
      <c r="N117" s="7">
        <v>202783712.42791128</v>
      </c>
    </row>
    <row r="118" spans="2:14" ht="11.25" customHeight="1">
      <c r="B118" s="27">
        <v>42856</v>
      </c>
      <c r="C118" s="28">
        <v>46235</v>
      </c>
      <c r="D118" s="7">
        <v>111</v>
      </c>
      <c r="E118" s="29">
        <v>3379</v>
      </c>
      <c r="F118" s="322"/>
      <c r="G118" s="202"/>
      <c r="H118" s="202"/>
      <c r="I118" s="201">
        <v>501745347.906637</v>
      </c>
      <c r="J118" s="202"/>
      <c r="K118" s="202"/>
      <c r="L118" s="7">
        <v>416990605.9464291</v>
      </c>
      <c r="M118" s="7">
        <v>315923836.8858884</v>
      </c>
      <c r="N118" s="7">
        <v>198908768.49092576</v>
      </c>
    </row>
    <row r="119" spans="2:14" ht="11.25" customHeight="1">
      <c r="B119" s="27">
        <v>42856</v>
      </c>
      <c r="C119" s="28">
        <v>46266</v>
      </c>
      <c r="D119" s="7">
        <v>112</v>
      </c>
      <c r="E119" s="29">
        <v>3410</v>
      </c>
      <c r="F119" s="322"/>
      <c r="G119" s="202"/>
      <c r="H119" s="202"/>
      <c r="I119" s="201">
        <v>496384805.951439</v>
      </c>
      <c r="J119" s="202"/>
      <c r="K119" s="202"/>
      <c r="L119" s="7">
        <v>411835875.0118868</v>
      </c>
      <c r="M119" s="7">
        <v>311224940.2546479</v>
      </c>
      <c r="N119" s="7">
        <v>195120340.4618445</v>
      </c>
    </row>
    <row r="120" spans="2:14" ht="11.25" customHeight="1">
      <c r="B120" s="27">
        <v>42856</v>
      </c>
      <c r="C120" s="28">
        <v>46296</v>
      </c>
      <c r="D120" s="7">
        <v>113</v>
      </c>
      <c r="E120" s="29">
        <v>3440</v>
      </c>
      <c r="F120" s="322"/>
      <c r="G120" s="202"/>
      <c r="H120" s="202"/>
      <c r="I120" s="201">
        <v>490899131.508355</v>
      </c>
      <c r="J120" s="202"/>
      <c r="K120" s="202"/>
      <c r="L120" s="7">
        <v>406616052.5652359</v>
      </c>
      <c r="M120" s="7">
        <v>306524014.0263292</v>
      </c>
      <c r="N120" s="7">
        <v>191385371.9196392</v>
      </c>
    </row>
    <row r="121" spans="2:14" ht="11.25" customHeight="1">
      <c r="B121" s="27">
        <v>42856</v>
      </c>
      <c r="C121" s="28">
        <v>46327</v>
      </c>
      <c r="D121" s="7">
        <v>114</v>
      </c>
      <c r="E121" s="29">
        <v>3471</v>
      </c>
      <c r="F121" s="322"/>
      <c r="G121" s="202"/>
      <c r="H121" s="202"/>
      <c r="I121" s="201">
        <v>485417508.712732</v>
      </c>
      <c r="J121" s="202"/>
      <c r="K121" s="202"/>
      <c r="L121" s="7">
        <v>401393626.43418366</v>
      </c>
      <c r="M121" s="7">
        <v>301817591.6511284</v>
      </c>
      <c r="N121" s="7">
        <v>187648633.1081755</v>
      </c>
    </row>
    <row r="122" spans="2:14" ht="11.25" customHeight="1">
      <c r="B122" s="27">
        <v>42856</v>
      </c>
      <c r="C122" s="28">
        <v>46357</v>
      </c>
      <c r="D122" s="7">
        <v>115</v>
      </c>
      <c r="E122" s="29">
        <v>3501</v>
      </c>
      <c r="F122" s="322"/>
      <c r="G122" s="202"/>
      <c r="H122" s="202"/>
      <c r="I122" s="201">
        <v>480022083.803191</v>
      </c>
      <c r="J122" s="202"/>
      <c r="K122" s="202"/>
      <c r="L122" s="7">
        <v>396280601.4653095</v>
      </c>
      <c r="M122" s="7">
        <v>297239592.9549787</v>
      </c>
      <c r="N122" s="7">
        <v>184044819.4264801</v>
      </c>
    </row>
    <row r="123" spans="2:14" ht="11.25" customHeight="1">
      <c r="B123" s="27">
        <v>42856</v>
      </c>
      <c r="C123" s="28">
        <v>46388</v>
      </c>
      <c r="D123" s="7">
        <v>116</v>
      </c>
      <c r="E123" s="29">
        <v>3532</v>
      </c>
      <c r="F123" s="322"/>
      <c r="G123" s="202"/>
      <c r="H123" s="202"/>
      <c r="I123" s="201">
        <v>474690756.640682</v>
      </c>
      <c r="J123" s="202"/>
      <c r="K123" s="202"/>
      <c r="L123" s="7">
        <v>391214686.0631688</v>
      </c>
      <c r="M123" s="7">
        <v>292693506.10225385</v>
      </c>
      <c r="N123" s="7">
        <v>180462365.54183298</v>
      </c>
    </row>
    <row r="124" spans="2:14" ht="11.25" customHeight="1">
      <c r="B124" s="27">
        <v>42856</v>
      </c>
      <c r="C124" s="28">
        <v>46419</v>
      </c>
      <c r="D124" s="7">
        <v>117</v>
      </c>
      <c r="E124" s="29">
        <v>3563</v>
      </c>
      <c r="F124" s="322"/>
      <c r="G124" s="202"/>
      <c r="H124" s="202"/>
      <c r="I124" s="201">
        <v>469359531.607677</v>
      </c>
      <c r="J124" s="202"/>
      <c r="K124" s="202"/>
      <c r="L124" s="7">
        <v>386164899.05541706</v>
      </c>
      <c r="M124" s="7">
        <v>288180656.0310904</v>
      </c>
      <c r="N124" s="7">
        <v>176927362.80068737</v>
      </c>
    </row>
    <row r="125" spans="2:14" ht="11.25" customHeight="1">
      <c r="B125" s="27">
        <v>42856</v>
      </c>
      <c r="C125" s="28">
        <v>46447</v>
      </c>
      <c r="D125" s="7">
        <v>118</v>
      </c>
      <c r="E125" s="29">
        <v>3591</v>
      </c>
      <c r="F125" s="322"/>
      <c r="G125" s="202"/>
      <c r="H125" s="202"/>
      <c r="I125" s="201">
        <v>463981983.643298</v>
      </c>
      <c r="J125" s="202"/>
      <c r="K125" s="202"/>
      <c r="L125" s="7">
        <v>381155678.20608544</v>
      </c>
      <c r="M125" s="7">
        <v>283788988.65952945</v>
      </c>
      <c r="N125" s="7">
        <v>173564431.4573304</v>
      </c>
    </row>
    <row r="126" spans="2:14" ht="11.25" customHeight="1">
      <c r="B126" s="27">
        <v>42856</v>
      </c>
      <c r="C126" s="28">
        <v>46478</v>
      </c>
      <c r="D126" s="7">
        <v>119</v>
      </c>
      <c r="E126" s="29">
        <v>3622</v>
      </c>
      <c r="F126" s="322"/>
      <c r="G126" s="202"/>
      <c r="H126" s="202"/>
      <c r="I126" s="201">
        <v>458677946.544401</v>
      </c>
      <c r="J126" s="202"/>
      <c r="K126" s="202"/>
      <c r="L126" s="7">
        <v>376159396.7499046</v>
      </c>
      <c r="M126" s="7">
        <v>279356740.341733</v>
      </c>
      <c r="N126" s="7">
        <v>170130024.2057282</v>
      </c>
    </row>
    <row r="127" spans="2:14" ht="11.25" customHeight="1">
      <c r="B127" s="27">
        <v>42856</v>
      </c>
      <c r="C127" s="28">
        <v>46508</v>
      </c>
      <c r="D127" s="7">
        <v>120</v>
      </c>
      <c r="E127" s="29">
        <v>3652</v>
      </c>
      <c r="F127" s="322"/>
      <c r="G127" s="202"/>
      <c r="H127" s="202"/>
      <c r="I127" s="201">
        <v>453382807.008499</v>
      </c>
      <c r="J127" s="202"/>
      <c r="K127" s="202"/>
      <c r="L127" s="7">
        <v>371206577.5954512</v>
      </c>
      <c r="M127" s="7">
        <v>274999984.66725457</v>
      </c>
      <c r="N127" s="7">
        <v>166790212.6368709</v>
      </c>
    </row>
    <row r="128" spans="2:14" ht="11.25" customHeight="1">
      <c r="B128" s="27">
        <v>42856</v>
      </c>
      <c r="C128" s="28">
        <v>46539</v>
      </c>
      <c r="D128" s="7">
        <v>121</v>
      </c>
      <c r="E128" s="29">
        <v>3683</v>
      </c>
      <c r="F128" s="322"/>
      <c r="G128" s="202"/>
      <c r="H128" s="202"/>
      <c r="I128" s="201">
        <v>448097392.203679</v>
      </c>
      <c r="J128" s="202"/>
      <c r="K128" s="202"/>
      <c r="L128" s="7">
        <v>366256896.9777066</v>
      </c>
      <c r="M128" s="7">
        <v>270643069.9179738</v>
      </c>
      <c r="N128" s="7">
        <v>163452445.7494727</v>
      </c>
    </row>
    <row r="129" spans="2:14" ht="11.25" customHeight="1">
      <c r="B129" s="27">
        <v>42856</v>
      </c>
      <c r="C129" s="28">
        <v>46569</v>
      </c>
      <c r="D129" s="7">
        <v>122</v>
      </c>
      <c r="E129" s="29">
        <v>3713</v>
      </c>
      <c r="F129" s="322"/>
      <c r="G129" s="202"/>
      <c r="H129" s="202"/>
      <c r="I129" s="201">
        <v>442835041.196692</v>
      </c>
      <c r="J129" s="202"/>
      <c r="K129" s="202"/>
      <c r="L129" s="7">
        <v>361361545.1043089</v>
      </c>
      <c r="M129" s="7">
        <v>266368460.83121693</v>
      </c>
      <c r="N129" s="7">
        <v>160211393.16727206</v>
      </c>
    </row>
    <row r="130" spans="2:14" ht="11.25" customHeight="1">
      <c r="B130" s="27">
        <v>42856</v>
      </c>
      <c r="C130" s="28">
        <v>46600</v>
      </c>
      <c r="D130" s="7">
        <v>123</v>
      </c>
      <c r="E130" s="29">
        <v>3744</v>
      </c>
      <c r="F130" s="322"/>
      <c r="G130" s="202"/>
      <c r="H130" s="202"/>
      <c r="I130" s="201">
        <v>437597333.37997</v>
      </c>
      <c r="J130" s="202"/>
      <c r="K130" s="202"/>
      <c r="L130" s="7">
        <v>356481832.3230027</v>
      </c>
      <c r="M130" s="7">
        <v>262103222.80098602</v>
      </c>
      <c r="N130" s="7">
        <v>156978283.6610338</v>
      </c>
    </row>
    <row r="131" spans="2:14" ht="11.25" customHeight="1">
      <c r="B131" s="27">
        <v>42856</v>
      </c>
      <c r="C131" s="28">
        <v>46631</v>
      </c>
      <c r="D131" s="7">
        <v>124</v>
      </c>
      <c r="E131" s="29">
        <v>3775</v>
      </c>
      <c r="F131" s="322"/>
      <c r="G131" s="202"/>
      <c r="H131" s="202"/>
      <c r="I131" s="201">
        <v>432383900.423197</v>
      </c>
      <c r="J131" s="202"/>
      <c r="K131" s="202"/>
      <c r="L131" s="7">
        <v>351637374.32821625</v>
      </c>
      <c r="M131" s="7">
        <v>257883811.8383101</v>
      </c>
      <c r="N131" s="7">
        <v>153797018.34387928</v>
      </c>
    </row>
    <row r="132" spans="2:14" ht="11.25" customHeight="1">
      <c r="B132" s="27">
        <v>42856</v>
      </c>
      <c r="C132" s="28">
        <v>46661</v>
      </c>
      <c r="D132" s="7">
        <v>125</v>
      </c>
      <c r="E132" s="29">
        <v>3805</v>
      </c>
      <c r="F132" s="322"/>
      <c r="G132" s="202"/>
      <c r="H132" s="202"/>
      <c r="I132" s="201">
        <v>427204057.316816</v>
      </c>
      <c r="J132" s="202"/>
      <c r="K132" s="202"/>
      <c r="L132" s="7">
        <v>346854587.3993174</v>
      </c>
      <c r="M132" s="7">
        <v>253750123.62114075</v>
      </c>
      <c r="N132" s="7">
        <v>150711426.6257836</v>
      </c>
    </row>
    <row r="133" spans="2:14" ht="11.25" customHeight="1">
      <c r="B133" s="27">
        <v>42856</v>
      </c>
      <c r="C133" s="28">
        <v>46692</v>
      </c>
      <c r="D133" s="7">
        <v>126</v>
      </c>
      <c r="E133" s="29">
        <v>3836</v>
      </c>
      <c r="F133" s="322"/>
      <c r="G133" s="202"/>
      <c r="H133" s="202"/>
      <c r="I133" s="201">
        <v>422040830.297714</v>
      </c>
      <c r="J133" s="202"/>
      <c r="K133" s="202"/>
      <c r="L133" s="7">
        <v>342081290.4587913</v>
      </c>
      <c r="M133" s="7">
        <v>249621641.35247254</v>
      </c>
      <c r="N133" s="7">
        <v>147631411.63275146</v>
      </c>
    </row>
    <row r="134" spans="2:14" ht="11.25" customHeight="1">
      <c r="B134" s="27">
        <v>42856</v>
      </c>
      <c r="C134" s="28">
        <v>46722</v>
      </c>
      <c r="D134" s="7">
        <v>127</v>
      </c>
      <c r="E134" s="29">
        <v>3866</v>
      </c>
      <c r="F134" s="322"/>
      <c r="G134" s="202"/>
      <c r="H134" s="202"/>
      <c r="I134" s="201">
        <v>416898207.551754</v>
      </c>
      <c r="J134" s="202"/>
      <c r="K134" s="202"/>
      <c r="L134" s="7">
        <v>337358332.4758386</v>
      </c>
      <c r="M134" s="7">
        <v>245569327.72657067</v>
      </c>
      <c r="N134" s="7">
        <v>144639443.66841465</v>
      </c>
    </row>
    <row r="135" spans="2:14" ht="11.25" customHeight="1">
      <c r="B135" s="27">
        <v>42856</v>
      </c>
      <c r="C135" s="28">
        <v>46753</v>
      </c>
      <c r="D135" s="7">
        <v>128</v>
      </c>
      <c r="E135" s="29">
        <v>3897</v>
      </c>
      <c r="F135" s="322"/>
      <c r="G135" s="202"/>
      <c r="H135" s="202"/>
      <c r="I135" s="201">
        <v>411634531.946581</v>
      </c>
      <c r="J135" s="202"/>
      <c r="K135" s="202"/>
      <c r="L135" s="7">
        <v>332533951.44378704</v>
      </c>
      <c r="M135" s="7">
        <v>241441969.92343363</v>
      </c>
      <c r="N135" s="7">
        <v>141606114.62411094</v>
      </c>
    </row>
    <row r="136" spans="2:14" ht="11.25" customHeight="1">
      <c r="B136" s="27">
        <v>42856</v>
      </c>
      <c r="C136" s="28">
        <v>46784</v>
      </c>
      <c r="D136" s="7">
        <v>129</v>
      </c>
      <c r="E136" s="29">
        <v>3928</v>
      </c>
      <c r="F136" s="322"/>
      <c r="G136" s="202"/>
      <c r="H136" s="202"/>
      <c r="I136" s="201">
        <v>406541735.214822</v>
      </c>
      <c r="J136" s="202"/>
      <c r="K136" s="202"/>
      <c r="L136" s="7">
        <v>327862773.2485936</v>
      </c>
      <c r="M136" s="7">
        <v>237444969.89247066</v>
      </c>
      <c r="N136" s="7">
        <v>138672017.59443998</v>
      </c>
    </row>
    <row r="137" spans="2:14" ht="11.25" customHeight="1">
      <c r="B137" s="27">
        <v>42856</v>
      </c>
      <c r="C137" s="28">
        <v>46813</v>
      </c>
      <c r="D137" s="7">
        <v>130</v>
      </c>
      <c r="E137" s="29">
        <v>3957</v>
      </c>
      <c r="F137" s="322"/>
      <c r="G137" s="202"/>
      <c r="H137" s="202"/>
      <c r="I137" s="201">
        <v>401482737.968145</v>
      </c>
      <c r="J137" s="202"/>
      <c r="K137" s="202"/>
      <c r="L137" s="7">
        <v>323269097.28524584</v>
      </c>
      <c r="M137" s="7">
        <v>233561092.44270906</v>
      </c>
      <c r="N137" s="7">
        <v>135863220.7853222</v>
      </c>
    </row>
    <row r="138" spans="2:14" ht="11.25" customHeight="1">
      <c r="B138" s="27">
        <v>42856</v>
      </c>
      <c r="C138" s="28">
        <v>46844</v>
      </c>
      <c r="D138" s="7">
        <v>131</v>
      </c>
      <c r="E138" s="29">
        <v>3988</v>
      </c>
      <c r="F138" s="322"/>
      <c r="G138" s="202"/>
      <c r="H138" s="202"/>
      <c r="I138" s="201">
        <v>396477801.420635</v>
      </c>
      <c r="J138" s="202"/>
      <c r="K138" s="202"/>
      <c r="L138" s="7">
        <v>318697728.97867453</v>
      </c>
      <c r="M138" s="7">
        <v>229672696.36201838</v>
      </c>
      <c r="N138" s="7">
        <v>133035454.14210376</v>
      </c>
    </row>
    <row r="139" spans="2:14" ht="11.25" customHeight="1">
      <c r="B139" s="27">
        <v>42856</v>
      </c>
      <c r="C139" s="28">
        <v>46874</v>
      </c>
      <c r="D139" s="7">
        <v>132</v>
      </c>
      <c r="E139" s="29">
        <v>4018</v>
      </c>
      <c r="F139" s="322"/>
      <c r="G139" s="202"/>
      <c r="H139" s="202"/>
      <c r="I139" s="201">
        <v>391539485.302279</v>
      </c>
      <c r="J139" s="202"/>
      <c r="K139" s="202"/>
      <c r="L139" s="7">
        <v>314211602.94742775</v>
      </c>
      <c r="M139" s="7">
        <v>225882396.065155</v>
      </c>
      <c r="N139" s="7">
        <v>130303624.70257288</v>
      </c>
    </row>
    <row r="140" spans="2:14" ht="11.25" customHeight="1">
      <c r="B140" s="27">
        <v>42856</v>
      </c>
      <c r="C140" s="28">
        <v>46905</v>
      </c>
      <c r="D140" s="7">
        <v>133</v>
      </c>
      <c r="E140" s="29">
        <v>4049</v>
      </c>
      <c r="F140" s="322"/>
      <c r="G140" s="202"/>
      <c r="H140" s="202"/>
      <c r="I140" s="201">
        <v>386659791.898666</v>
      </c>
      <c r="J140" s="202"/>
      <c r="K140" s="202"/>
      <c r="L140" s="7">
        <v>309769350.10093886</v>
      </c>
      <c r="M140" s="7">
        <v>222122577.88570076</v>
      </c>
      <c r="N140" s="7">
        <v>127591997.22501387</v>
      </c>
    </row>
    <row r="141" spans="2:14" ht="11.25" customHeight="1">
      <c r="B141" s="27">
        <v>42856</v>
      </c>
      <c r="C141" s="28">
        <v>46935</v>
      </c>
      <c r="D141" s="7">
        <v>134</v>
      </c>
      <c r="E141" s="29">
        <v>4079</v>
      </c>
      <c r="F141" s="322"/>
      <c r="G141" s="202"/>
      <c r="H141" s="202"/>
      <c r="I141" s="201">
        <v>381605760.882087</v>
      </c>
      <c r="J141" s="202"/>
      <c r="K141" s="202"/>
      <c r="L141" s="7">
        <v>305218542.73532534</v>
      </c>
      <c r="M141" s="7">
        <v>218320713.6543085</v>
      </c>
      <c r="N141" s="7">
        <v>124894052.10497126</v>
      </c>
    </row>
    <row r="142" spans="2:14" ht="11.25" customHeight="1">
      <c r="B142" s="27">
        <v>42856</v>
      </c>
      <c r="C142" s="28">
        <v>46966</v>
      </c>
      <c r="D142" s="7">
        <v>135</v>
      </c>
      <c r="E142" s="29">
        <v>4110</v>
      </c>
      <c r="F142" s="322"/>
      <c r="G142" s="202"/>
      <c r="H142" s="202"/>
      <c r="I142" s="201">
        <v>376881578.1053</v>
      </c>
      <c r="J142" s="202"/>
      <c r="K142" s="202"/>
      <c r="L142" s="7">
        <v>300928749.82234347</v>
      </c>
      <c r="M142" s="7">
        <v>214704823.65588987</v>
      </c>
      <c r="N142" s="7">
        <v>122305288.13420363</v>
      </c>
    </row>
    <row r="143" spans="2:14" ht="11.25" customHeight="1">
      <c r="B143" s="27">
        <v>42856</v>
      </c>
      <c r="C143" s="28">
        <v>46997</v>
      </c>
      <c r="D143" s="7">
        <v>136</v>
      </c>
      <c r="E143" s="29">
        <v>4141</v>
      </c>
      <c r="F143" s="322"/>
      <c r="G143" s="202"/>
      <c r="H143" s="202"/>
      <c r="I143" s="201">
        <v>371829360.842859</v>
      </c>
      <c r="J143" s="202"/>
      <c r="K143" s="202"/>
      <c r="L143" s="7">
        <v>296391148.9583885</v>
      </c>
      <c r="M143" s="7">
        <v>210929558.6194928</v>
      </c>
      <c r="N143" s="7">
        <v>119645810.75435704</v>
      </c>
    </row>
    <row r="144" spans="2:14" ht="11.25" customHeight="1">
      <c r="B144" s="27">
        <v>42856</v>
      </c>
      <c r="C144" s="28">
        <v>47027</v>
      </c>
      <c r="D144" s="7">
        <v>137</v>
      </c>
      <c r="E144" s="29">
        <v>4171</v>
      </c>
      <c r="F144" s="322"/>
      <c r="G144" s="202"/>
      <c r="H144" s="202"/>
      <c r="I144" s="201">
        <v>367286190.934419</v>
      </c>
      <c r="J144" s="202"/>
      <c r="K144" s="202"/>
      <c r="L144" s="7">
        <v>292289161.1156594</v>
      </c>
      <c r="M144" s="7">
        <v>207498371.07082355</v>
      </c>
      <c r="N144" s="7">
        <v>117217061.0499945</v>
      </c>
    </row>
    <row r="145" spans="2:14" ht="11.25" customHeight="1">
      <c r="B145" s="27">
        <v>42856</v>
      </c>
      <c r="C145" s="28">
        <v>47058</v>
      </c>
      <c r="D145" s="7">
        <v>138</v>
      </c>
      <c r="E145" s="29">
        <v>4202</v>
      </c>
      <c r="F145" s="322"/>
      <c r="G145" s="202"/>
      <c r="H145" s="202"/>
      <c r="I145" s="201">
        <v>362783995.153214</v>
      </c>
      <c r="J145" s="202"/>
      <c r="K145" s="202"/>
      <c r="L145" s="7">
        <v>288216612.0489988</v>
      </c>
      <c r="M145" s="7">
        <v>204086878.1916819</v>
      </c>
      <c r="N145" s="7">
        <v>114801572.97303995</v>
      </c>
    </row>
    <row r="146" spans="2:14" ht="11.25" customHeight="1">
      <c r="B146" s="27">
        <v>42856</v>
      </c>
      <c r="C146" s="28">
        <v>47088</v>
      </c>
      <c r="D146" s="7">
        <v>139</v>
      </c>
      <c r="E146" s="29">
        <v>4232</v>
      </c>
      <c r="F146" s="322"/>
      <c r="G146" s="202"/>
      <c r="H146" s="202"/>
      <c r="I146" s="201">
        <v>358094040.310872</v>
      </c>
      <c r="J146" s="202"/>
      <c r="K146" s="202"/>
      <c r="L146" s="7">
        <v>284023675.4695257</v>
      </c>
      <c r="M146" s="7">
        <v>200622844.76811004</v>
      </c>
      <c r="N146" s="7">
        <v>112390401.79941544</v>
      </c>
    </row>
    <row r="147" spans="2:14" ht="11.25" customHeight="1">
      <c r="B147" s="27">
        <v>42856</v>
      </c>
      <c r="C147" s="28">
        <v>47119</v>
      </c>
      <c r="D147" s="7">
        <v>140</v>
      </c>
      <c r="E147" s="29">
        <v>4263</v>
      </c>
      <c r="F147" s="322"/>
      <c r="G147" s="202"/>
      <c r="H147" s="202"/>
      <c r="I147" s="201">
        <v>353651721.998063</v>
      </c>
      <c r="J147" s="202"/>
      <c r="K147" s="202"/>
      <c r="L147" s="7">
        <v>280024484.33488387</v>
      </c>
      <c r="M147" s="7">
        <v>197294936.82345673</v>
      </c>
      <c r="N147" s="7">
        <v>110057944.95466104</v>
      </c>
    </row>
    <row r="148" spans="2:14" ht="11.25" customHeight="1">
      <c r="B148" s="27">
        <v>42856</v>
      </c>
      <c r="C148" s="28">
        <v>47150</v>
      </c>
      <c r="D148" s="7">
        <v>141</v>
      </c>
      <c r="E148" s="29">
        <v>4294</v>
      </c>
      <c r="F148" s="322"/>
      <c r="G148" s="202"/>
      <c r="H148" s="202"/>
      <c r="I148" s="201">
        <v>349229497.342195</v>
      </c>
      <c r="J148" s="202"/>
      <c r="K148" s="202"/>
      <c r="L148" s="7">
        <v>276053925.35273594</v>
      </c>
      <c r="M148" s="7">
        <v>194002780.23622978</v>
      </c>
      <c r="N148" s="7">
        <v>107763089.16938634</v>
      </c>
    </row>
    <row r="149" spans="2:14" ht="11.25" customHeight="1">
      <c r="B149" s="27">
        <v>42856</v>
      </c>
      <c r="C149" s="28">
        <v>47178</v>
      </c>
      <c r="D149" s="7">
        <v>142</v>
      </c>
      <c r="E149" s="29">
        <v>4322</v>
      </c>
      <c r="F149" s="322"/>
      <c r="G149" s="202"/>
      <c r="H149" s="202"/>
      <c r="I149" s="201">
        <v>344820391.729112</v>
      </c>
      <c r="J149" s="202"/>
      <c r="K149" s="202"/>
      <c r="L149" s="7">
        <v>272151086.21737576</v>
      </c>
      <c r="M149" s="7">
        <v>190820581.5176984</v>
      </c>
      <c r="N149" s="7">
        <v>105589882.09588288</v>
      </c>
    </row>
    <row r="150" spans="2:14" ht="11.25" customHeight="1">
      <c r="B150" s="27">
        <v>42856</v>
      </c>
      <c r="C150" s="28">
        <v>47209</v>
      </c>
      <c r="D150" s="7">
        <v>143</v>
      </c>
      <c r="E150" s="29">
        <v>4353</v>
      </c>
      <c r="F150" s="322"/>
      <c r="G150" s="202"/>
      <c r="H150" s="202"/>
      <c r="I150" s="201">
        <v>340425498.695974</v>
      </c>
      <c r="J150" s="202"/>
      <c r="K150" s="202"/>
      <c r="L150" s="7">
        <v>268226691.37198484</v>
      </c>
      <c r="M150" s="7">
        <v>187590667.34771997</v>
      </c>
      <c r="N150" s="7">
        <v>103362960.04548684</v>
      </c>
    </row>
    <row r="151" spans="2:14" ht="11.25" customHeight="1">
      <c r="B151" s="27">
        <v>42856</v>
      </c>
      <c r="C151" s="28">
        <v>47239</v>
      </c>
      <c r="D151" s="7">
        <v>144</v>
      </c>
      <c r="E151" s="29">
        <v>4383</v>
      </c>
      <c r="F151" s="322"/>
      <c r="G151" s="202"/>
      <c r="H151" s="202"/>
      <c r="I151" s="201">
        <v>336038170.462437</v>
      </c>
      <c r="J151" s="202"/>
      <c r="K151" s="202"/>
      <c r="L151" s="7">
        <v>264335250.29333025</v>
      </c>
      <c r="M151" s="7">
        <v>184414083.8011209</v>
      </c>
      <c r="N151" s="7">
        <v>101196123.93081142</v>
      </c>
    </row>
    <row r="152" spans="2:14" ht="11.25" customHeight="1">
      <c r="B152" s="27">
        <v>42856</v>
      </c>
      <c r="C152" s="28">
        <v>47270</v>
      </c>
      <c r="D152" s="7">
        <v>145</v>
      </c>
      <c r="E152" s="29">
        <v>4414</v>
      </c>
      <c r="F152" s="322"/>
      <c r="G152" s="202"/>
      <c r="H152" s="202"/>
      <c r="I152" s="201">
        <v>331659993.715909</v>
      </c>
      <c r="J152" s="202"/>
      <c r="K152" s="202"/>
      <c r="L152" s="7">
        <v>260448786.2021004</v>
      </c>
      <c r="M152" s="7">
        <v>181240576.03960776</v>
      </c>
      <c r="N152" s="7">
        <v>99033435.78296773</v>
      </c>
    </row>
    <row r="153" spans="2:14" ht="11.25" customHeight="1">
      <c r="B153" s="27">
        <v>42856</v>
      </c>
      <c r="C153" s="28">
        <v>47300</v>
      </c>
      <c r="D153" s="7">
        <v>146</v>
      </c>
      <c r="E153" s="29">
        <v>4444</v>
      </c>
      <c r="F153" s="322"/>
      <c r="G153" s="202"/>
      <c r="H153" s="202"/>
      <c r="I153" s="201">
        <v>327286399.68679</v>
      </c>
      <c r="J153" s="202"/>
      <c r="K153" s="202"/>
      <c r="L153" s="7">
        <v>256592388.05283937</v>
      </c>
      <c r="M153" s="7">
        <v>178117516.86791003</v>
      </c>
      <c r="N153" s="7">
        <v>96927972.40133107</v>
      </c>
    </row>
    <row r="154" spans="2:14" ht="11.25" customHeight="1">
      <c r="B154" s="27">
        <v>42856</v>
      </c>
      <c r="C154" s="28">
        <v>47331</v>
      </c>
      <c r="D154" s="7">
        <v>147</v>
      </c>
      <c r="E154" s="29">
        <v>4475</v>
      </c>
      <c r="F154" s="322"/>
      <c r="G154" s="202"/>
      <c r="H154" s="202"/>
      <c r="I154" s="201">
        <v>322913979.308659</v>
      </c>
      <c r="J154" s="202"/>
      <c r="K154" s="202"/>
      <c r="L154" s="7">
        <v>252735026.89279395</v>
      </c>
      <c r="M154" s="7">
        <v>174993691.13112894</v>
      </c>
      <c r="N154" s="7">
        <v>94824706.5417963</v>
      </c>
    </row>
    <row r="155" spans="2:14" ht="11.25" customHeight="1">
      <c r="B155" s="27">
        <v>42856</v>
      </c>
      <c r="C155" s="28">
        <v>47362</v>
      </c>
      <c r="D155" s="7">
        <v>148</v>
      </c>
      <c r="E155" s="29">
        <v>4506</v>
      </c>
      <c r="F155" s="322"/>
      <c r="G155" s="202"/>
      <c r="H155" s="202"/>
      <c r="I155" s="201">
        <v>318555718.117775</v>
      </c>
      <c r="J155" s="202"/>
      <c r="K155" s="202"/>
      <c r="L155" s="7">
        <v>248901075.514579</v>
      </c>
      <c r="M155" s="7">
        <v>171900770.11876136</v>
      </c>
      <c r="N155" s="7">
        <v>92754194.33110578</v>
      </c>
    </row>
    <row r="156" spans="2:14" ht="11.25" customHeight="1">
      <c r="B156" s="27">
        <v>42856</v>
      </c>
      <c r="C156" s="28">
        <v>47392</v>
      </c>
      <c r="D156" s="7">
        <v>149</v>
      </c>
      <c r="E156" s="29">
        <v>4536</v>
      </c>
      <c r="F156" s="322"/>
      <c r="G156" s="202"/>
      <c r="H156" s="202"/>
      <c r="I156" s="201">
        <v>314206195.718414</v>
      </c>
      <c r="J156" s="202"/>
      <c r="K156" s="202"/>
      <c r="L156" s="7">
        <v>245099639.76438475</v>
      </c>
      <c r="M156" s="7">
        <v>168858718.64012712</v>
      </c>
      <c r="N156" s="7">
        <v>90739275.6240501</v>
      </c>
    </row>
    <row r="157" spans="2:14" ht="11.25" customHeight="1">
      <c r="B157" s="27">
        <v>42856</v>
      </c>
      <c r="C157" s="28">
        <v>47423</v>
      </c>
      <c r="D157" s="7">
        <v>150</v>
      </c>
      <c r="E157" s="29">
        <v>4567</v>
      </c>
      <c r="F157" s="322"/>
      <c r="G157" s="202"/>
      <c r="H157" s="202"/>
      <c r="I157" s="201">
        <v>309864250.075064</v>
      </c>
      <c r="J157" s="202"/>
      <c r="K157" s="202"/>
      <c r="L157" s="7">
        <v>241302699.70896503</v>
      </c>
      <c r="M157" s="7">
        <v>165820068.47552967</v>
      </c>
      <c r="N157" s="7">
        <v>88728988.02246471</v>
      </c>
    </row>
    <row r="158" spans="2:14" ht="11.25" customHeight="1">
      <c r="B158" s="27">
        <v>42856</v>
      </c>
      <c r="C158" s="28">
        <v>47453</v>
      </c>
      <c r="D158" s="7">
        <v>151</v>
      </c>
      <c r="E158" s="29">
        <v>4597</v>
      </c>
      <c r="F158" s="322"/>
      <c r="G158" s="202"/>
      <c r="H158" s="202"/>
      <c r="I158" s="201">
        <v>305048398.532859</v>
      </c>
      <c r="J158" s="202"/>
      <c r="K158" s="202"/>
      <c r="L158" s="7">
        <v>237162498.63838127</v>
      </c>
      <c r="M158" s="7">
        <v>162573851.20499206</v>
      </c>
      <c r="N158" s="7">
        <v>86635366.19734606</v>
      </c>
    </row>
    <row r="159" spans="2:14" ht="11.25" customHeight="1">
      <c r="B159" s="27">
        <v>42856</v>
      </c>
      <c r="C159" s="28">
        <v>47484</v>
      </c>
      <c r="D159" s="7">
        <v>152</v>
      </c>
      <c r="E159" s="29">
        <v>4628</v>
      </c>
      <c r="F159" s="322"/>
      <c r="G159" s="202"/>
      <c r="H159" s="202"/>
      <c r="I159" s="201">
        <v>300742584.121117</v>
      </c>
      <c r="J159" s="202"/>
      <c r="K159" s="202"/>
      <c r="L159" s="7">
        <v>233418338.84155554</v>
      </c>
      <c r="M159" s="7">
        <v>159600314.7514427</v>
      </c>
      <c r="N159" s="7">
        <v>84690536.6212546</v>
      </c>
    </row>
    <row r="160" spans="2:14" ht="11.25" customHeight="1">
      <c r="B160" s="27">
        <v>42856</v>
      </c>
      <c r="C160" s="28">
        <v>47515</v>
      </c>
      <c r="D160" s="7">
        <v>153</v>
      </c>
      <c r="E160" s="29">
        <v>4659</v>
      </c>
      <c r="F160" s="322"/>
      <c r="G160" s="202"/>
      <c r="H160" s="202"/>
      <c r="I160" s="201">
        <v>296199467.224058</v>
      </c>
      <c r="J160" s="202"/>
      <c r="K160" s="202"/>
      <c r="L160" s="7">
        <v>229502329.99143583</v>
      </c>
      <c r="M160" s="7">
        <v>156523648.0725985</v>
      </c>
      <c r="N160" s="7">
        <v>82706134.2690787</v>
      </c>
    </row>
    <row r="161" spans="2:14" ht="11.25" customHeight="1">
      <c r="B161" s="27">
        <v>42856</v>
      </c>
      <c r="C161" s="28">
        <v>47543</v>
      </c>
      <c r="D161" s="7">
        <v>154</v>
      </c>
      <c r="E161" s="29">
        <v>4687</v>
      </c>
      <c r="F161" s="322"/>
      <c r="G161" s="202"/>
      <c r="H161" s="202"/>
      <c r="I161" s="201">
        <v>291938072.398496</v>
      </c>
      <c r="J161" s="202"/>
      <c r="K161" s="202"/>
      <c r="L161" s="7">
        <v>225853947.2641381</v>
      </c>
      <c r="M161" s="7">
        <v>153681525.79487836</v>
      </c>
      <c r="N161" s="7">
        <v>80893650.74648026</v>
      </c>
    </row>
    <row r="162" spans="2:14" ht="11.25" customHeight="1">
      <c r="B162" s="27">
        <v>42856</v>
      </c>
      <c r="C162" s="28">
        <v>47574</v>
      </c>
      <c r="D162" s="7">
        <v>155</v>
      </c>
      <c r="E162" s="29">
        <v>4718</v>
      </c>
      <c r="F162" s="322"/>
      <c r="G162" s="202"/>
      <c r="H162" s="202"/>
      <c r="I162" s="201">
        <v>287720351.839716</v>
      </c>
      <c r="J162" s="202"/>
      <c r="K162" s="202"/>
      <c r="L162" s="7">
        <v>222213433.96329215</v>
      </c>
      <c r="M162" s="7">
        <v>150819807.51158932</v>
      </c>
      <c r="N162" s="7">
        <v>79051073.82166561</v>
      </c>
    </row>
    <row r="163" spans="2:14" ht="11.25" customHeight="1">
      <c r="B163" s="27">
        <v>42856</v>
      </c>
      <c r="C163" s="28">
        <v>47604</v>
      </c>
      <c r="D163" s="7">
        <v>156</v>
      </c>
      <c r="E163" s="29">
        <v>4748</v>
      </c>
      <c r="F163" s="322"/>
      <c r="G163" s="202"/>
      <c r="H163" s="202"/>
      <c r="I163" s="201">
        <v>283248121.504526</v>
      </c>
      <c r="J163" s="202"/>
      <c r="K163" s="202"/>
      <c r="L163" s="7">
        <v>218400348.35648742</v>
      </c>
      <c r="M163" s="7">
        <v>147866967.20378327</v>
      </c>
      <c r="N163" s="7">
        <v>77185663.26660338</v>
      </c>
    </row>
    <row r="164" spans="2:14" ht="11.25" customHeight="1">
      <c r="B164" s="27">
        <v>42856</v>
      </c>
      <c r="C164" s="28">
        <v>47635</v>
      </c>
      <c r="D164" s="7">
        <v>157</v>
      </c>
      <c r="E164" s="29">
        <v>4779</v>
      </c>
      <c r="F164" s="322"/>
      <c r="G164" s="202"/>
      <c r="H164" s="202"/>
      <c r="I164" s="201">
        <v>279039738.481293</v>
      </c>
      <c r="J164" s="202"/>
      <c r="K164" s="202"/>
      <c r="L164" s="7">
        <v>214790527.0713145</v>
      </c>
      <c r="M164" s="7">
        <v>145053113.54269078</v>
      </c>
      <c r="N164" s="7">
        <v>75396146.54347484</v>
      </c>
    </row>
    <row r="165" spans="2:14" ht="11.25" customHeight="1">
      <c r="B165" s="27">
        <v>42856</v>
      </c>
      <c r="C165" s="28">
        <v>47665</v>
      </c>
      <c r="D165" s="7">
        <v>158</v>
      </c>
      <c r="E165" s="29">
        <v>4809</v>
      </c>
      <c r="F165" s="322"/>
      <c r="G165" s="202"/>
      <c r="H165" s="202"/>
      <c r="I165" s="201">
        <v>275102943.561994</v>
      </c>
      <c r="J165" s="202"/>
      <c r="K165" s="202"/>
      <c r="L165" s="7">
        <v>211412598.95969942</v>
      </c>
      <c r="M165" s="7">
        <v>142420518.99683702</v>
      </c>
      <c r="N165" s="7">
        <v>73724314.32737051</v>
      </c>
    </row>
    <row r="166" spans="2:14" ht="11.25" customHeight="1">
      <c r="B166" s="27">
        <v>42856</v>
      </c>
      <c r="C166" s="28">
        <v>47696</v>
      </c>
      <c r="D166" s="7">
        <v>159</v>
      </c>
      <c r="E166" s="29">
        <v>4840</v>
      </c>
      <c r="F166" s="322"/>
      <c r="G166" s="202"/>
      <c r="H166" s="202"/>
      <c r="I166" s="201">
        <v>271274655.248434</v>
      </c>
      <c r="J166" s="202"/>
      <c r="K166" s="202"/>
      <c r="L166" s="7">
        <v>208117033.64665696</v>
      </c>
      <c r="M166" s="7">
        <v>139843865.14208284</v>
      </c>
      <c r="N166" s="7">
        <v>72083890.208431</v>
      </c>
    </row>
    <row r="167" spans="2:14" ht="11.25" customHeight="1">
      <c r="B167" s="27">
        <v>42856</v>
      </c>
      <c r="C167" s="28">
        <v>47727</v>
      </c>
      <c r="D167" s="7">
        <v>160</v>
      </c>
      <c r="E167" s="29">
        <v>4871</v>
      </c>
      <c r="F167" s="322"/>
      <c r="G167" s="202"/>
      <c r="H167" s="202"/>
      <c r="I167" s="201">
        <v>267569118.285171</v>
      </c>
      <c r="J167" s="202"/>
      <c r="K167" s="202"/>
      <c r="L167" s="7">
        <v>204926052.11843136</v>
      </c>
      <c r="M167" s="7">
        <v>137349492.21029142</v>
      </c>
      <c r="N167" s="7">
        <v>70498272.53492822</v>
      </c>
    </row>
    <row r="168" spans="2:14" ht="11.25" customHeight="1">
      <c r="B168" s="27">
        <v>42856</v>
      </c>
      <c r="C168" s="28">
        <v>47757</v>
      </c>
      <c r="D168" s="7">
        <v>161</v>
      </c>
      <c r="E168" s="29">
        <v>4901</v>
      </c>
      <c r="F168" s="322"/>
      <c r="G168" s="202"/>
      <c r="H168" s="202"/>
      <c r="I168" s="201">
        <v>263876421.286836</v>
      </c>
      <c r="J168" s="202"/>
      <c r="K168" s="202"/>
      <c r="L168" s="7">
        <v>201766161.5050042</v>
      </c>
      <c r="M168" s="7">
        <v>134898768.13461193</v>
      </c>
      <c r="N168" s="7">
        <v>68956543.56763989</v>
      </c>
    </row>
    <row r="169" spans="2:14" ht="11.25" customHeight="1">
      <c r="B169" s="27">
        <v>42856</v>
      </c>
      <c r="C169" s="28">
        <v>47788</v>
      </c>
      <c r="D169" s="7">
        <v>162</v>
      </c>
      <c r="E169" s="29">
        <v>4932</v>
      </c>
      <c r="F169" s="322"/>
      <c r="G169" s="202"/>
      <c r="H169" s="202"/>
      <c r="I169" s="201">
        <v>260374736.849158</v>
      </c>
      <c r="J169" s="202"/>
      <c r="K169" s="202"/>
      <c r="L169" s="7">
        <v>198751021.49592033</v>
      </c>
      <c r="M169" s="7">
        <v>132544928.21540084</v>
      </c>
      <c r="N169" s="7">
        <v>67466353.02314968</v>
      </c>
    </row>
    <row r="170" spans="2:14" ht="11.25" customHeight="1">
      <c r="B170" s="27">
        <v>42856</v>
      </c>
      <c r="C170" s="28">
        <v>47818</v>
      </c>
      <c r="D170" s="7">
        <v>163</v>
      </c>
      <c r="E170" s="29">
        <v>4962</v>
      </c>
      <c r="F170" s="322"/>
      <c r="G170" s="202"/>
      <c r="H170" s="202"/>
      <c r="I170" s="201">
        <v>256899001.191791</v>
      </c>
      <c r="J170" s="202"/>
      <c r="K170" s="202"/>
      <c r="L170" s="7">
        <v>195776022.79000056</v>
      </c>
      <c r="M170" s="7">
        <v>130239587.99041331</v>
      </c>
      <c r="N170" s="7">
        <v>66021170.13332187</v>
      </c>
    </row>
    <row r="171" spans="2:14" ht="11.25" customHeight="1">
      <c r="B171" s="27">
        <v>42856</v>
      </c>
      <c r="C171" s="28">
        <v>47849</v>
      </c>
      <c r="D171" s="7">
        <v>164</v>
      </c>
      <c r="E171" s="29">
        <v>4993</v>
      </c>
      <c r="F171" s="322"/>
      <c r="G171" s="202"/>
      <c r="H171" s="202"/>
      <c r="I171" s="201">
        <v>253450323.836826</v>
      </c>
      <c r="J171" s="202"/>
      <c r="K171" s="202"/>
      <c r="L171" s="7">
        <v>192820282.71040016</v>
      </c>
      <c r="M171" s="7">
        <v>127947062.73923697</v>
      </c>
      <c r="N171" s="7">
        <v>64584327.76733907</v>
      </c>
    </row>
    <row r="172" spans="2:14" ht="11.25" customHeight="1">
      <c r="B172" s="27">
        <v>42856</v>
      </c>
      <c r="C172" s="28">
        <v>47880</v>
      </c>
      <c r="D172" s="7">
        <v>165</v>
      </c>
      <c r="E172" s="29">
        <v>5024</v>
      </c>
      <c r="F172" s="322"/>
      <c r="G172" s="202"/>
      <c r="H172" s="202"/>
      <c r="I172" s="201">
        <v>250013133.904645</v>
      </c>
      <c r="J172" s="202"/>
      <c r="K172" s="202"/>
      <c r="L172" s="7">
        <v>189882730.35064226</v>
      </c>
      <c r="M172" s="7">
        <v>125677393.71748172</v>
      </c>
      <c r="N172" s="7">
        <v>63169960.97277303</v>
      </c>
    </row>
    <row r="173" spans="2:14" ht="11.25" customHeight="1">
      <c r="B173" s="27">
        <v>42856</v>
      </c>
      <c r="C173" s="28">
        <v>47908</v>
      </c>
      <c r="D173" s="7">
        <v>166</v>
      </c>
      <c r="E173" s="29">
        <v>5052</v>
      </c>
      <c r="F173" s="322"/>
      <c r="G173" s="202"/>
      <c r="H173" s="202"/>
      <c r="I173" s="201">
        <v>246598637.249414</v>
      </c>
      <c r="J173" s="202"/>
      <c r="K173" s="202"/>
      <c r="L173" s="7">
        <v>187002511.4475139</v>
      </c>
      <c r="M173" s="7">
        <v>123486719.4243283</v>
      </c>
      <c r="N173" s="7">
        <v>61831346.930021845</v>
      </c>
    </row>
    <row r="174" spans="2:14" ht="11.25" customHeight="1">
      <c r="B174" s="27">
        <v>42856</v>
      </c>
      <c r="C174" s="28">
        <v>47939</v>
      </c>
      <c r="D174" s="7">
        <v>167</v>
      </c>
      <c r="E174" s="29">
        <v>5083</v>
      </c>
      <c r="F174" s="322"/>
      <c r="G174" s="202"/>
      <c r="H174" s="202"/>
      <c r="I174" s="201">
        <v>243194579.997008</v>
      </c>
      <c r="J174" s="202"/>
      <c r="K174" s="202"/>
      <c r="L174" s="7">
        <v>184108329.5816586</v>
      </c>
      <c r="M174" s="7">
        <v>121266360.7991164</v>
      </c>
      <c r="N174" s="7">
        <v>60462405.024261445</v>
      </c>
    </row>
    <row r="175" spans="2:14" ht="11.25" customHeight="1">
      <c r="B175" s="27">
        <v>42856</v>
      </c>
      <c r="C175" s="28">
        <v>47969</v>
      </c>
      <c r="D175" s="7">
        <v>168</v>
      </c>
      <c r="E175" s="29">
        <v>5113</v>
      </c>
      <c r="F175" s="322"/>
      <c r="G175" s="202"/>
      <c r="H175" s="202"/>
      <c r="I175" s="201">
        <v>239566129.1591</v>
      </c>
      <c r="J175" s="202"/>
      <c r="K175" s="202"/>
      <c r="L175" s="7">
        <v>181063754.69571337</v>
      </c>
      <c r="M175" s="7">
        <v>118967461.90239863</v>
      </c>
      <c r="N175" s="7">
        <v>59073044.40200924</v>
      </c>
    </row>
    <row r="176" spans="2:14" ht="11.25" customHeight="1">
      <c r="B176" s="27">
        <v>42856</v>
      </c>
      <c r="C176" s="28">
        <v>48000</v>
      </c>
      <c r="D176" s="7">
        <v>169</v>
      </c>
      <c r="E176" s="29">
        <v>5144</v>
      </c>
      <c r="F176" s="322"/>
      <c r="G176" s="202"/>
      <c r="H176" s="202"/>
      <c r="I176" s="201">
        <v>236182085.904816</v>
      </c>
      <c r="J176" s="202"/>
      <c r="K176" s="202"/>
      <c r="L176" s="7">
        <v>178203339.85080776</v>
      </c>
      <c r="M176" s="7">
        <v>116790254.91440372</v>
      </c>
      <c r="N176" s="7">
        <v>57746329.28468337</v>
      </c>
    </row>
    <row r="177" spans="2:14" ht="11.25" customHeight="1">
      <c r="B177" s="27">
        <v>42856</v>
      </c>
      <c r="C177" s="28">
        <v>48030</v>
      </c>
      <c r="D177" s="7">
        <v>170</v>
      </c>
      <c r="E177" s="29">
        <v>5174</v>
      </c>
      <c r="F177" s="322"/>
      <c r="G177" s="202"/>
      <c r="H177" s="202"/>
      <c r="I177" s="201">
        <v>232811578.876998</v>
      </c>
      <c r="J177" s="202"/>
      <c r="K177" s="202"/>
      <c r="L177" s="7">
        <v>175371905.92556107</v>
      </c>
      <c r="M177" s="7">
        <v>114651715.22777805</v>
      </c>
      <c r="N177" s="7">
        <v>56456560.53517661</v>
      </c>
    </row>
    <row r="178" spans="2:14" ht="11.25" customHeight="1">
      <c r="B178" s="27">
        <v>42856</v>
      </c>
      <c r="C178" s="28">
        <v>48061</v>
      </c>
      <c r="D178" s="7">
        <v>171</v>
      </c>
      <c r="E178" s="29">
        <v>5205</v>
      </c>
      <c r="F178" s="322"/>
      <c r="G178" s="202"/>
      <c r="H178" s="202"/>
      <c r="I178" s="201">
        <v>229337413.823517</v>
      </c>
      <c r="J178" s="202"/>
      <c r="K178" s="202"/>
      <c r="L178" s="7">
        <v>172461887.76382044</v>
      </c>
      <c r="M178" s="7">
        <v>112462507.61063848</v>
      </c>
      <c r="N178" s="7">
        <v>55143997.085454635</v>
      </c>
    </row>
    <row r="179" spans="2:14" ht="11.25" customHeight="1">
      <c r="B179" s="27">
        <v>42856</v>
      </c>
      <c r="C179" s="28">
        <v>48092</v>
      </c>
      <c r="D179" s="7">
        <v>172</v>
      </c>
      <c r="E179" s="29">
        <v>5236</v>
      </c>
      <c r="F179" s="322"/>
      <c r="G179" s="202"/>
      <c r="H179" s="202"/>
      <c r="I179" s="201">
        <v>225977830.715878</v>
      </c>
      <c r="J179" s="202"/>
      <c r="K179" s="202"/>
      <c r="L179" s="7">
        <v>169647255.88389722</v>
      </c>
      <c r="M179" s="7">
        <v>110345736.91363591</v>
      </c>
      <c r="N179" s="7">
        <v>53876907.37803053</v>
      </c>
    </row>
    <row r="180" spans="2:14" ht="11.25" customHeight="1">
      <c r="B180" s="27">
        <v>42856</v>
      </c>
      <c r="C180" s="28">
        <v>48122</v>
      </c>
      <c r="D180" s="7">
        <v>173</v>
      </c>
      <c r="E180" s="29">
        <v>5266</v>
      </c>
      <c r="F180" s="322"/>
      <c r="G180" s="202"/>
      <c r="H180" s="202"/>
      <c r="I180" s="201">
        <v>222628086.793672</v>
      </c>
      <c r="J180" s="202"/>
      <c r="K180" s="202"/>
      <c r="L180" s="7">
        <v>166858186.18931207</v>
      </c>
      <c r="M180" s="7">
        <v>108264482.87411287</v>
      </c>
      <c r="N180" s="7">
        <v>52644037.34166005</v>
      </c>
    </row>
    <row r="181" spans="2:14" ht="11.25" customHeight="1">
      <c r="B181" s="27">
        <v>42856</v>
      </c>
      <c r="C181" s="28">
        <v>48153</v>
      </c>
      <c r="D181" s="7">
        <v>174</v>
      </c>
      <c r="E181" s="29">
        <v>5297</v>
      </c>
      <c r="F181" s="322"/>
      <c r="G181" s="202"/>
      <c r="H181" s="202"/>
      <c r="I181" s="201">
        <v>219283283.631861</v>
      </c>
      <c r="J181" s="202"/>
      <c r="K181" s="202"/>
      <c r="L181" s="7">
        <v>164072527.79756984</v>
      </c>
      <c r="M181" s="7">
        <v>106186290.51127042</v>
      </c>
      <c r="N181" s="7">
        <v>51414811.95743087</v>
      </c>
    </row>
    <row r="182" spans="2:14" ht="11.25" customHeight="1">
      <c r="B182" s="27">
        <v>42856</v>
      </c>
      <c r="C182" s="28">
        <v>48183</v>
      </c>
      <c r="D182" s="7">
        <v>175</v>
      </c>
      <c r="E182" s="29">
        <v>5327</v>
      </c>
      <c r="F182" s="322"/>
      <c r="G182" s="202"/>
      <c r="H182" s="202"/>
      <c r="I182" s="201">
        <v>215935917.331273</v>
      </c>
      <c r="J182" s="202"/>
      <c r="K182" s="202"/>
      <c r="L182" s="7">
        <v>161302756.69000468</v>
      </c>
      <c r="M182" s="7">
        <v>104136778.20442723</v>
      </c>
      <c r="N182" s="7">
        <v>50215758.036036186</v>
      </c>
    </row>
    <row r="183" spans="2:14" ht="11.25" customHeight="1">
      <c r="B183" s="27">
        <v>42856</v>
      </c>
      <c r="C183" s="28">
        <v>48214</v>
      </c>
      <c r="D183" s="7">
        <v>176</v>
      </c>
      <c r="E183" s="29">
        <v>5358</v>
      </c>
      <c r="F183" s="322"/>
      <c r="G183" s="202"/>
      <c r="H183" s="202"/>
      <c r="I183" s="201">
        <v>212562064.290366</v>
      </c>
      <c r="J183" s="202"/>
      <c r="K183" s="202"/>
      <c r="L183" s="7">
        <v>158513203.04228988</v>
      </c>
      <c r="M183" s="7">
        <v>102075586.11723554</v>
      </c>
      <c r="N183" s="7">
        <v>49013350.06751798</v>
      </c>
    </row>
    <row r="184" spans="2:14" ht="11.25" customHeight="1">
      <c r="B184" s="27">
        <v>42856</v>
      </c>
      <c r="C184" s="28">
        <v>48245</v>
      </c>
      <c r="D184" s="7">
        <v>177</v>
      </c>
      <c r="E184" s="29">
        <v>5389</v>
      </c>
      <c r="F184" s="322"/>
      <c r="G184" s="202"/>
      <c r="H184" s="202"/>
      <c r="I184" s="201">
        <v>209225003.867438</v>
      </c>
      <c r="J184" s="202"/>
      <c r="K184" s="202"/>
      <c r="L184" s="7">
        <v>155760038.66045642</v>
      </c>
      <c r="M184" s="7">
        <v>100047578.0597845</v>
      </c>
      <c r="N184" s="7">
        <v>47836093.33682997</v>
      </c>
    </row>
    <row r="185" spans="2:14" ht="11.25" customHeight="1">
      <c r="B185" s="27">
        <v>42856</v>
      </c>
      <c r="C185" s="28">
        <v>48274</v>
      </c>
      <c r="D185" s="7">
        <v>178</v>
      </c>
      <c r="E185" s="29">
        <v>5418</v>
      </c>
      <c r="F185" s="322"/>
      <c r="G185" s="202"/>
      <c r="H185" s="202"/>
      <c r="I185" s="201">
        <v>205883542.970266</v>
      </c>
      <c r="J185" s="202"/>
      <c r="K185" s="202"/>
      <c r="L185" s="7">
        <v>153029245.39175457</v>
      </c>
      <c r="M185" s="7">
        <v>98059666.49533305</v>
      </c>
      <c r="N185" s="7">
        <v>46699806.82024455</v>
      </c>
    </row>
    <row r="186" spans="2:14" ht="11.25" customHeight="1">
      <c r="B186" s="27">
        <v>42856</v>
      </c>
      <c r="C186" s="28">
        <v>48305</v>
      </c>
      <c r="D186" s="7">
        <v>179</v>
      </c>
      <c r="E186" s="29">
        <v>5449</v>
      </c>
      <c r="F186" s="322"/>
      <c r="G186" s="202"/>
      <c r="H186" s="202"/>
      <c r="I186" s="201">
        <v>202545772.25658</v>
      </c>
      <c r="J186" s="202"/>
      <c r="K186" s="202"/>
      <c r="L186" s="7">
        <v>150293004.0056842</v>
      </c>
      <c r="M186" s="7">
        <v>96061382.60514297</v>
      </c>
      <c r="N186" s="7">
        <v>45554378.39155381</v>
      </c>
    </row>
    <row r="187" spans="2:14" ht="11.25" customHeight="1">
      <c r="B187" s="27">
        <v>42856</v>
      </c>
      <c r="C187" s="28">
        <v>48335</v>
      </c>
      <c r="D187" s="7">
        <v>180</v>
      </c>
      <c r="E187" s="29">
        <v>5479</v>
      </c>
      <c r="F187" s="322"/>
      <c r="G187" s="202"/>
      <c r="H187" s="202"/>
      <c r="I187" s="201">
        <v>199206504.784033</v>
      </c>
      <c r="J187" s="202"/>
      <c r="K187" s="202"/>
      <c r="L187" s="7">
        <v>147572576.03382072</v>
      </c>
      <c r="M187" s="7">
        <v>94090438.76829645</v>
      </c>
      <c r="N187" s="7">
        <v>44436809.431287825</v>
      </c>
    </row>
    <row r="188" spans="2:14" ht="11.25" customHeight="1">
      <c r="B188" s="27">
        <v>42856</v>
      </c>
      <c r="C188" s="28">
        <v>48366</v>
      </c>
      <c r="D188" s="7">
        <v>181</v>
      </c>
      <c r="E188" s="29">
        <v>5510</v>
      </c>
      <c r="F188" s="322"/>
      <c r="G188" s="202"/>
      <c r="H188" s="202"/>
      <c r="I188" s="201">
        <v>195701044.979037</v>
      </c>
      <c r="J188" s="202"/>
      <c r="K188" s="202"/>
      <c r="L188" s="7">
        <v>144729834.86202875</v>
      </c>
      <c r="M188" s="7">
        <v>92043260.56044729</v>
      </c>
      <c r="N188" s="7">
        <v>43285853.933873326</v>
      </c>
    </row>
    <row r="189" spans="2:14" ht="11.25" customHeight="1">
      <c r="B189" s="27">
        <v>42856</v>
      </c>
      <c r="C189" s="28">
        <v>48396</v>
      </c>
      <c r="D189" s="7">
        <v>182</v>
      </c>
      <c r="E189" s="29">
        <v>5540</v>
      </c>
      <c r="F189" s="322"/>
      <c r="G189" s="202"/>
      <c r="H189" s="202"/>
      <c r="I189" s="201">
        <v>192374780.293786</v>
      </c>
      <c r="J189" s="202"/>
      <c r="K189" s="202"/>
      <c r="L189" s="7">
        <v>142036387.84334028</v>
      </c>
      <c r="M189" s="7">
        <v>90107992.59361455</v>
      </c>
      <c r="N189" s="7">
        <v>42202034.9609404</v>
      </c>
    </row>
    <row r="190" spans="2:14" ht="11.25" customHeight="1">
      <c r="B190" s="27">
        <v>42856</v>
      </c>
      <c r="C190" s="28">
        <v>48427</v>
      </c>
      <c r="D190" s="7">
        <v>183</v>
      </c>
      <c r="E190" s="29">
        <v>5571</v>
      </c>
      <c r="F190" s="322"/>
      <c r="G190" s="202"/>
      <c r="H190" s="202"/>
      <c r="I190" s="201">
        <v>189061460.056703</v>
      </c>
      <c r="J190" s="202"/>
      <c r="K190" s="202"/>
      <c r="L190" s="7">
        <v>139353303.59539565</v>
      </c>
      <c r="M190" s="7">
        <v>88181007.65354225</v>
      </c>
      <c r="N190" s="7">
        <v>41124606.46480426</v>
      </c>
    </row>
    <row r="191" spans="2:14" ht="11.25" customHeight="1">
      <c r="B191" s="27">
        <v>42856</v>
      </c>
      <c r="C191" s="28">
        <v>48458</v>
      </c>
      <c r="D191" s="7">
        <v>184</v>
      </c>
      <c r="E191" s="29">
        <v>5602</v>
      </c>
      <c r="F191" s="322"/>
      <c r="G191" s="202"/>
      <c r="H191" s="202"/>
      <c r="I191" s="201">
        <v>185761084.171839</v>
      </c>
      <c r="J191" s="202"/>
      <c r="K191" s="202"/>
      <c r="L191" s="7">
        <v>136688437.0077634</v>
      </c>
      <c r="M191" s="7">
        <v>86274739.93008804</v>
      </c>
      <c r="N191" s="7">
        <v>40065168.74292505</v>
      </c>
    </row>
    <row r="192" spans="2:14" ht="11.25" customHeight="1">
      <c r="B192" s="27">
        <v>42856</v>
      </c>
      <c r="C192" s="28">
        <v>48488</v>
      </c>
      <c r="D192" s="7">
        <v>185</v>
      </c>
      <c r="E192" s="29">
        <v>5632</v>
      </c>
      <c r="F192" s="322"/>
      <c r="G192" s="202"/>
      <c r="H192" s="202"/>
      <c r="I192" s="201">
        <v>182475956.033032</v>
      </c>
      <c r="J192" s="202"/>
      <c r="K192" s="202"/>
      <c r="L192" s="7">
        <v>134050750.09584436</v>
      </c>
      <c r="M192" s="7">
        <v>84401642.26128161</v>
      </c>
      <c r="N192" s="7">
        <v>39034650.74260828</v>
      </c>
    </row>
    <row r="193" spans="2:14" ht="11.25" customHeight="1">
      <c r="B193" s="27">
        <v>42856</v>
      </c>
      <c r="C193" s="28">
        <v>48519</v>
      </c>
      <c r="D193" s="7">
        <v>186</v>
      </c>
      <c r="E193" s="29">
        <v>5663</v>
      </c>
      <c r="F193" s="322"/>
      <c r="G193" s="202"/>
      <c r="H193" s="202"/>
      <c r="I193" s="201">
        <v>179204248.783649</v>
      </c>
      <c r="J193" s="202"/>
      <c r="K193" s="202"/>
      <c r="L193" s="7">
        <v>131424000.26044014</v>
      </c>
      <c r="M193" s="7">
        <v>82537331.47223382</v>
      </c>
      <c r="N193" s="7">
        <v>38010750.44448866</v>
      </c>
    </row>
    <row r="194" spans="2:14" ht="11.25" customHeight="1">
      <c r="B194" s="27">
        <v>42856</v>
      </c>
      <c r="C194" s="28">
        <v>48549</v>
      </c>
      <c r="D194" s="7">
        <v>187</v>
      </c>
      <c r="E194" s="29">
        <v>5693</v>
      </c>
      <c r="F194" s="322"/>
      <c r="G194" s="202"/>
      <c r="H194" s="202"/>
      <c r="I194" s="201">
        <v>175939020.594449</v>
      </c>
      <c r="J194" s="202"/>
      <c r="K194" s="202"/>
      <c r="L194" s="7">
        <v>128817572.32048245</v>
      </c>
      <c r="M194" s="7">
        <v>80701316.40747406</v>
      </c>
      <c r="N194" s="7">
        <v>37012866.680896714</v>
      </c>
    </row>
    <row r="195" spans="2:14" ht="11.25" customHeight="1">
      <c r="B195" s="27">
        <v>42856</v>
      </c>
      <c r="C195" s="28">
        <v>48580</v>
      </c>
      <c r="D195" s="7">
        <v>188</v>
      </c>
      <c r="E195" s="29">
        <v>5724</v>
      </c>
      <c r="F195" s="322"/>
      <c r="G195" s="202"/>
      <c r="H195" s="202"/>
      <c r="I195" s="201">
        <v>172683077.245546</v>
      </c>
      <c r="J195" s="202"/>
      <c r="K195" s="202"/>
      <c r="L195" s="7">
        <v>126219221.88574195</v>
      </c>
      <c r="M195" s="7">
        <v>78872408.00207014</v>
      </c>
      <c r="N195" s="7">
        <v>36020838.951725505</v>
      </c>
    </row>
    <row r="196" spans="2:14" ht="11.25" customHeight="1">
      <c r="B196" s="27">
        <v>42856</v>
      </c>
      <c r="C196" s="28">
        <v>48611</v>
      </c>
      <c r="D196" s="7">
        <v>189</v>
      </c>
      <c r="E196" s="29">
        <v>5755</v>
      </c>
      <c r="F196" s="322"/>
      <c r="G196" s="202"/>
      <c r="H196" s="202"/>
      <c r="I196" s="201">
        <v>169434656.20138</v>
      </c>
      <c r="J196" s="202"/>
      <c r="K196" s="202"/>
      <c r="L196" s="7">
        <v>123634803.82683517</v>
      </c>
      <c r="M196" s="7">
        <v>77060964.19113427</v>
      </c>
      <c r="N196" s="7">
        <v>35044493.02911535</v>
      </c>
    </row>
    <row r="197" spans="2:14" ht="11.25" customHeight="1">
      <c r="B197" s="27">
        <v>42856</v>
      </c>
      <c r="C197" s="28">
        <v>48639</v>
      </c>
      <c r="D197" s="7">
        <v>190</v>
      </c>
      <c r="E197" s="29">
        <v>5783</v>
      </c>
      <c r="F197" s="322"/>
      <c r="G197" s="202"/>
      <c r="H197" s="202"/>
      <c r="I197" s="201">
        <v>166208904.398935</v>
      </c>
      <c r="J197" s="202"/>
      <c r="K197" s="202"/>
      <c r="L197" s="7">
        <v>121095194.21825022</v>
      </c>
      <c r="M197" s="7">
        <v>75304636.89721735</v>
      </c>
      <c r="N197" s="7">
        <v>34114740.57426751</v>
      </c>
    </row>
    <row r="198" spans="2:14" ht="11.25" customHeight="1">
      <c r="B198" s="27">
        <v>42856</v>
      </c>
      <c r="C198" s="28">
        <v>48670</v>
      </c>
      <c r="D198" s="7">
        <v>191</v>
      </c>
      <c r="E198" s="29">
        <v>5814</v>
      </c>
      <c r="F198" s="322"/>
      <c r="G198" s="202"/>
      <c r="H198" s="202"/>
      <c r="I198" s="201">
        <v>163003788.029715</v>
      </c>
      <c r="J198" s="202"/>
      <c r="K198" s="202"/>
      <c r="L198" s="7">
        <v>118558609.58882502</v>
      </c>
      <c r="M198" s="7">
        <v>73539724.91652332</v>
      </c>
      <c r="N198" s="7">
        <v>33174086.660243288</v>
      </c>
    </row>
    <row r="199" spans="2:14" ht="11.25" customHeight="1">
      <c r="B199" s="27">
        <v>42856</v>
      </c>
      <c r="C199" s="28">
        <v>48700</v>
      </c>
      <c r="D199" s="7">
        <v>192</v>
      </c>
      <c r="E199" s="29">
        <v>5844</v>
      </c>
      <c r="F199" s="322"/>
      <c r="G199" s="202"/>
      <c r="H199" s="202"/>
      <c r="I199" s="201">
        <v>159835331.19342</v>
      </c>
      <c r="J199" s="202"/>
      <c r="K199" s="202"/>
      <c r="L199" s="7">
        <v>116063254.9504815</v>
      </c>
      <c r="M199" s="7">
        <v>71814710.96863836</v>
      </c>
      <c r="N199" s="7">
        <v>32263128.225694485</v>
      </c>
    </row>
    <row r="200" spans="2:14" ht="11.25" customHeight="1">
      <c r="B200" s="27">
        <v>42856</v>
      </c>
      <c r="C200" s="28">
        <v>48731</v>
      </c>
      <c r="D200" s="7">
        <v>193</v>
      </c>
      <c r="E200" s="29">
        <v>5875</v>
      </c>
      <c r="F200" s="322"/>
      <c r="G200" s="202"/>
      <c r="H200" s="202"/>
      <c r="I200" s="201">
        <v>156710287.076203</v>
      </c>
      <c r="J200" s="202"/>
      <c r="K200" s="202"/>
      <c r="L200" s="7">
        <v>113601023.96488537</v>
      </c>
      <c r="M200" s="7">
        <v>70112428.44115286</v>
      </c>
      <c r="N200" s="7">
        <v>31364956.28741135</v>
      </c>
    </row>
    <row r="201" spans="2:14" ht="11.25" customHeight="1">
      <c r="B201" s="27">
        <v>42856</v>
      </c>
      <c r="C201" s="28">
        <v>48761</v>
      </c>
      <c r="D201" s="7">
        <v>194</v>
      </c>
      <c r="E201" s="29">
        <v>5905</v>
      </c>
      <c r="F201" s="322"/>
      <c r="G201" s="202"/>
      <c r="H201" s="202"/>
      <c r="I201" s="201">
        <v>153654514.831264</v>
      </c>
      <c r="J201" s="202"/>
      <c r="K201" s="202"/>
      <c r="L201" s="7">
        <v>111203031.28001846</v>
      </c>
      <c r="M201" s="7">
        <v>68463509.37607206</v>
      </c>
      <c r="N201" s="7">
        <v>30501761.239920273</v>
      </c>
    </row>
    <row r="202" spans="2:14" ht="11.25" customHeight="1">
      <c r="B202" s="27">
        <v>42856</v>
      </c>
      <c r="C202" s="28">
        <v>48792</v>
      </c>
      <c r="D202" s="7">
        <v>195</v>
      </c>
      <c r="E202" s="29">
        <v>5936</v>
      </c>
      <c r="F202" s="322"/>
      <c r="G202" s="202"/>
      <c r="H202" s="202"/>
      <c r="I202" s="201">
        <v>150675717.296224</v>
      </c>
      <c r="J202" s="202"/>
      <c r="K202" s="202"/>
      <c r="L202" s="7">
        <v>108862260.18404844</v>
      </c>
      <c r="M202" s="7">
        <v>66851933.23832741</v>
      </c>
      <c r="N202" s="7">
        <v>29657623.712262545</v>
      </c>
    </row>
    <row r="203" spans="2:14" ht="11.25" customHeight="1">
      <c r="B203" s="27">
        <v>42856</v>
      </c>
      <c r="C203" s="28">
        <v>48823</v>
      </c>
      <c r="D203" s="7">
        <v>196</v>
      </c>
      <c r="E203" s="29">
        <v>5967</v>
      </c>
      <c r="F203" s="322"/>
      <c r="G203" s="202"/>
      <c r="H203" s="202"/>
      <c r="I203" s="201">
        <v>147754141.729196</v>
      </c>
      <c r="J203" s="202"/>
      <c r="K203" s="202"/>
      <c r="L203" s="7">
        <v>106570381.8288187</v>
      </c>
      <c r="M203" s="7">
        <v>65278059.92700402</v>
      </c>
      <c r="N203" s="7">
        <v>28836745.069959223</v>
      </c>
    </row>
    <row r="204" spans="2:14" ht="11.25" customHeight="1">
      <c r="B204" s="27">
        <v>42856</v>
      </c>
      <c r="C204" s="28">
        <v>48853</v>
      </c>
      <c r="D204" s="7">
        <v>197</v>
      </c>
      <c r="E204" s="29">
        <v>5997</v>
      </c>
      <c r="F204" s="322"/>
      <c r="G204" s="202"/>
      <c r="H204" s="202"/>
      <c r="I204" s="201">
        <v>144906668.647291</v>
      </c>
      <c r="J204" s="202"/>
      <c r="K204" s="202"/>
      <c r="L204" s="7">
        <v>104345035.45014833</v>
      </c>
      <c r="M204" s="7">
        <v>63757646.148820624</v>
      </c>
      <c r="N204" s="7">
        <v>28049644.279529247</v>
      </c>
    </row>
    <row r="205" spans="2:14" ht="11.25" customHeight="1">
      <c r="B205" s="27">
        <v>42856</v>
      </c>
      <c r="C205" s="28">
        <v>48884</v>
      </c>
      <c r="D205" s="7">
        <v>198</v>
      </c>
      <c r="E205" s="29">
        <v>6028</v>
      </c>
      <c r="F205" s="322"/>
      <c r="G205" s="202"/>
      <c r="H205" s="202"/>
      <c r="I205" s="201">
        <v>142079775.811271</v>
      </c>
      <c r="J205" s="202"/>
      <c r="K205" s="202"/>
      <c r="L205" s="7">
        <v>102135909.57129076</v>
      </c>
      <c r="M205" s="7">
        <v>62249094.42723501</v>
      </c>
      <c r="N205" s="7">
        <v>27269975.035095327</v>
      </c>
    </row>
    <row r="206" spans="2:14" ht="11.25" customHeight="1">
      <c r="B206" s="27">
        <v>42856</v>
      </c>
      <c r="C206" s="28">
        <v>48914</v>
      </c>
      <c r="D206" s="7">
        <v>199</v>
      </c>
      <c r="E206" s="29">
        <v>6058</v>
      </c>
      <c r="F206" s="322"/>
      <c r="G206" s="202"/>
      <c r="H206" s="202"/>
      <c r="I206" s="201">
        <v>139106534.278059</v>
      </c>
      <c r="J206" s="202"/>
      <c r="K206" s="202"/>
      <c r="L206" s="7">
        <v>99834417.59847607</v>
      </c>
      <c r="M206" s="7">
        <v>60696637.58068773</v>
      </c>
      <c r="N206" s="7">
        <v>26480880.349223778</v>
      </c>
    </row>
    <row r="207" spans="2:14" ht="11.25" customHeight="1">
      <c r="B207" s="27">
        <v>42856</v>
      </c>
      <c r="C207" s="28">
        <v>48945</v>
      </c>
      <c r="D207" s="7">
        <v>200</v>
      </c>
      <c r="E207" s="29">
        <v>6089</v>
      </c>
      <c r="F207" s="322"/>
      <c r="G207" s="202"/>
      <c r="H207" s="202"/>
      <c r="I207" s="201">
        <v>136292956.687968</v>
      </c>
      <c r="J207" s="202"/>
      <c r="K207" s="202"/>
      <c r="L207" s="7">
        <v>97649258.5821446</v>
      </c>
      <c r="M207" s="7">
        <v>59217134.39350762</v>
      </c>
      <c r="N207" s="7">
        <v>25725972.01637126</v>
      </c>
    </row>
    <row r="208" spans="2:14" ht="11.25" customHeight="1">
      <c r="B208" s="27">
        <v>42856</v>
      </c>
      <c r="C208" s="28">
        <v>48976</v>
      </c>
      <c r="D208" s="7">
        <v>201</v>
      </c>
      <c r="E208" s="29">
        <v>6120</v>
      </c>
      <c r="F208" s="322"/>
      <c r="G208" s="202"/>
      <c r="H208" s="202"/>
      <c r="I208" s="201">
        <v>133490529.820671</v>
      </c>
      <c r="J208" s="202"/>
      <c r="K208" s="202"/>
      <c r="L208" s="7">
        <v>95479200.32096885</v>
      </c>
      <c r="M208" s="7">
        <v>57753898.203280374</v>
      </c>
      <c r="N208" s="7">
        <v>24984020.531033855</v>
      </c>
    </row>
    <row r="209" spans="2:14" ht="11.25" customHeight="1">
      <c r="B209" s="27">
        <v>42856</v>
      </c>
      <c r="C209" s="28">
        <v>49004</v>
      </c>
      <c r="D209" s="7">
        <v>202</v>
      </c>
      <c r="E209" s="29">
        <v>6148</v>
      </c>
      <c r="F209" s="322"/>
      <c r="G209" s="202"/>
      <c r="H209" s="202"/>
      <c r="I209" s="201">
        <v>130687628.96902</v>
      </c>
      <c r="J209" s="202"/>
      <c r="K209" s="202"/>
      <c r="L209" s="7">
        <v>93331214.64840016</v>
      </c>
      <c r="M209" s="7">
        <v>56324917.48780557</v>
      </c>
      <c r="N209" s="7">
        <v>24272616.84959717</v>
      </c>
    </row>
    <row r="210" spans="2:14" ht="11.25" customHeight="1">
      <c r="B210" s="27">
        <v>42856</v>
      </c>
      <c r="C210" s="28">
        <v>49035</v>
      </c>
      <c r="D210" s="7">
        <v>203</v>
      </c>
      <c r="E210" s="29">
        <v>6179</v>
      </c>
      <c r="F210" s="322"/>
      <c r="G210" s="202"/>
      <c r="H210" s="202"/>
      <c r="I210" s="201">
        <v>127896437.697743</v>
      </c>
      <c r="J210" s="202"/>
      <c r="K210" s="202"/>
      <c r="L210" s="7">
        <v>91182955.84918791</v>
      </c>
      <c r="M210" s="7">
        <v>54888505.449491724</v>
      </c>
      <c r="N210" s="7">
        <v>23553424.613696367</v>
      </c>
    </row>
    <row r="211" spans="2:14" ht="11.25" customHeight="1">
      <c r="B211" s="27">
        <v>42856</v>
      </c>
      <c r="C211" s="28">
        <v>49065</v>
      </c>
      <c r="D211" s="7">
        <v>204</v>
      </c>
      <c r="E211" s="29">
        <v>6209</v>
      </c>
      <c r="F211" s="322"/>
      <c r="G211" s="202"/>
      <c r="H211" s="202"/>
      <c r="I211" s="201">
        <v>125120452.199804</v>
      </c>
      <c r="J211" s="202"/>
      <c r="K211" s="202"/>
      <c r="L211" s="7">
        <v>89057414.77017786</v>
      </c>
      <c r="M211" s="7">
        <v>53477068.28130683</v>
      </c>
      <c r="N211" s="7">
        <v>22853689.8740987</v>
      </c>
    </row>
    <row r="212" spans="2:14" ht="11.25" customHeight="1">
      <c r="B212" s="27">
        <v>42856</v>
      </c>
      <c r="C212" s="28">
        <v>49096</v>
      </c>
      <c r="D212" s="7">
        <v>205</v>
      </c>
      <c r="E212" s="29">
        <v>6240</v>
      </c>
      <c r="F212" s="322"/>
      <c r="G212" s="202"/>
      <c r="H212" s="202"/>
      <c r="I212" s="201">
        <v>122351919.814609</v>
      </c>
      <c r="J212" s="202"/>
      <c r="K212" s="202"/>
      <c r="L212" s="7">
        <v>86939141.21152747</v>
      </c>
      <c r="M212" s="7">
        <v>52072322.13368559</v>
      </c>
      <c r="N212" s="7">
        <v>22159109.526930645</v>
      </c>
    </row>
    <row r="213" spans="2:14" ht="11.25" customHeight="1">
      <c r="B213" s="27">
        <v>42856</v>
      </c>
      <c r="C213" s="28">
        <v>49126</v>
      </c>
      <c r="D213" s="7">
        <v>206</v>
      </c>
      <c r="E213" s="29">
        <v>6270</v>
      </c>
      <c r="F213" s="322"/>
      <c r="G213" s="202"/>
      <c r="H213" s="202"/>
      <c r="I213" s="201">
        <v>119597424.097363</v>
      </c>
      <c r="J213" s="202"/>
      <c r="K213" s="202"/>
      <c r="L213" s="7">
        <v>84842399.74386975</v>
      </c>
      <c r="M213" s="7">
        <v>50691402.88957591</v>
      </c>
      <c r="N213" s="7">
        <v>21483040.78201655</v>
      </c>
    </row>
    <row r="214" spans="2:14" ht="11.25" customHeight="1">
      <c r="B214" s="27">
        <v>42856</v>
      </c>
      <c r="C214" s="28">
        <v>49157</v>
      </c>
      <c r="D214" s="7">
        <v>207</v>
      </c>
      <c r="E214" s="29">
        <v>6301</v>
      </c>
      <c r="F214" s="322"/>
      <c r="G214" s="202"/>
      <c r="H214" s="202"/>
      <c r="I214" s="201">
        <v>116856583.189453</v>
      </c>
      <c r="J214" s="202"/>
      <c r="K214" s="202"/>
      <c r="L214" s="7">
        <v>82757446.27650419</v>
      </c>
      <c r="M214" s="7">
        <v>49319940.0775386</v>
      </c>
      <c r="N214" s="7">
        <v>20813283.612672895</v>
      </c>
    </row>
    <row r="215" spans="2:14" ht="11.25" customHeight="1">
      <c r="B215" s="27">
        <v>42856</v>
      </c>
      <c r="C215" s="28">
        <v>49188</v>
      </c>
      <c r="D215" s="7">
        <v>208</v>
      </c>
      <c r="E215" s="29">
        <v>6332</v>
      </c>
      <c r="F215" s="322"/>
      <c r="G215" s="202"/>
      <c r="H215" s="202"/>
      <c r="I215" s="201">
        <v>114123723.826922</v>
      </c>
      <c r="J215" s="202"/>
      <c r="K215" s="202"/>
      <c r="L215" s="7">
        <v>80684964.1335596</v>
      </c>
      <c r="M215" s="7">
        <v>47962538.70331262</v>
      </c>
      <c r="N215" s="7">
        <v>20154723.483887173</v>
      </c>
    </row>
    <row r="216" spans="2:14" ht="11.25" customHeight="1">
      <c r="B216" s="27">
        <v>42856</v>
      </c>
      <c r="C216" s="28">
        <v>49218</v>
      </c>
      <c r="D216" s="7">
        <v>209</v>
      </c>
      <c r="E216" s="29">
        <v>6362</v>
      </c>
      <c r="F216" s="322"/>
      <c r="G216" s="202"/>
      <c r="H216" s="202"/>
      <c r="I216" s="201">
        <v>111407912.586046</v>
      </c>
      <c r="J216" s="202"/>
      <c r="K216" s="202"/>
      <c r="L216" s="7">
        <v>78635612.44597523</v>
      </c>
      <c r="M216" s="7">
        <v>46629267.511859156</v>
      </c>
      <c r="N216" s="7">
        <v>19514137.385415964</v>
      </c>
    </row>
    <row r="217" spans="2:14" ht="11.25" customHeight="1">
      <c r="B217" s="27">
        <v>42856</v>
      </c>
      <c r="C217" s="28">
        <v>49249</v>
      </c>
      <c r="D217" s="7">
        <v>210</v>
      </c>
      <c r="E217" s="29">
        <v>6393</v>
      </c>
      <c r="F217" s="322"/>
      <c r="G217" s="202"/>
      <c r="H217" s="202"/>
      <c r="I217" s="201">
        <v>108729546.975234</v>
      </c>
      <c r="J217" s="202"/>
      <c r="K217" s="202"/>
      <c r="L217" s="7">
        <v>76614962.63507873</v>
      </c>
      <c r="M217" s="7">
        <v>45315524.04301478</v>
      </c>
      <c r="N217" s="7">
        <v>18884017.36841213</v>
      </c>
    </row>
    <row r="218" spans="2:14" ht="11.25" customHeight="1">
      <c r="B218" s="27">
        <v>42856</v>
      </c>
      <c r="C218" s="28">
        <v>49279</v>
      </c>
      <c r="D218" s="7">
        <v>211</v>
      </c>
      <c r="E218" s="29">
        <v>6423</v>
      </c>
      <c r="F218" s="322"/>
      <c r="G218" s="202"/>
      <c r="H218" s="202"/>
      <c r="I218" s="201">
        <v>106074047.857272</v>
      </c>
      <c r="J218" s="202"/>
      <c r="K218" s="202"/>
      <c r="L218" s="7">
        <v>74621112.25832191</v>
      </c>
      <c r="M218" s="7">
        <v>44027588.42196632</v>
      </c>
      <c r="N218" s="7">
        <v>18272095.89979044</v>
      </c>
    </row>
    <row r="219" spans="2:14" ht="11.25" customHeight="1">
      <c r="B219" s="27">
        <v>42856</v>
      </c>
      <c r="C219" s="28">
        <v>49310</v>
      </c>
      <c r="D219" s="7">
        <v>212</v>
      </c>
      <c r="E219" s="29">
        <v>6454</v>
      </c>
      <c r="F219" s="322"/>
      <c r="G219" s="202"/>
      <c r="H219" s="202"/>
      <c r="I219" s="201">
        <v>103469377.660394</v>
      </c>
      <c r="J219" s="202"/>
      <c r="K219" s="202"/>
      <c r="L219" s="7">
        <v>72665320.25458325</v>
      </c>
      <c r="M219" s="7">
        <v>42764604.97164838</v>
      </c>
      <c r="N219" s="7">
        <v>17672767.021816965</v>
      </c>
    </row>
    <row r="220" spans="2:14" ht="11.25" customHeight="1">
      <c r="B220" s="27">
        <v>42856</v>
      </c>
      <c r="C220" s="28">
        <v>49341</v>
      </c>
      <c r="D220" s="7">
        <v>213</v>
      </c>
      <c r="E220" s="29">
        <v>6485</v>
      </c>
      <c r="F220" s="322"/>
      <c r="G220" s="202"/>
      <c r="H220" s="202"/>
      <c r="I220" s="201">
        <v>100875030.78767</v>
      </c>
      <c r="J220" s="202"/>
      <c r="K220" s="202"/>
      <c r="L220" s="7">
        <v>70723185.57870926</v>
      </c>
      <c r="M220" s="7">
        <v>41515777.90547557</v>
      </c>
      <c r="N220" s="7">
        <v>17084012.75836318</v>
      </c>
    </row>
    <row r="221" spans="2:14" ht="11.25" customHeight="1">
      <c r="B221" s="27">
        <v>42856</v>
      </c>
      <c r="C221" s="28">
        <v>49369</v>
      </c>
      <c r="D221" s="7">
        <v>214</v>
      </c>
      <c r="E221" s="29">
        <v>6513</v>
      </c>
      <c r="F221" s="322"/>
      <c r="G221" s="202"/>
      <c r="H221" s="202"/>
      <c r="I221" s="201">
        <v>98292440.78283</v>
      </c>
      <c r="J221" s="202"/>
      <c r="K221" s="202"/>
      <c r="L221" s="7">
        <v>68806960.97484279</v>
      </c>
      <c r="M221" s="7">
        <v>40298126.73756769</v>
      </c>
      <c r="N221" s="7">
        <v>16519487.769230183</v>
      </c>
    </row>
    <row r="222" spans="2:14" ht="11.25" customHeight="1">
      <c r="B222" s="27">
        <v>42856</v>
      </c>
      <c r="C222" s="28">
        <v>49400</v>
      </c>
      <c r="D222" s="7">
        <v>215</v>
      </c>
      <c r="E222" s="29">
        <v>6544</v>
      </c>
      <c r="F222" s="322"/>
      <c r="G222" s="202"/>
      <c r="H222" s="202"/>
      <c r="I222" s="201">
        <v>95754380.45343</v>
      </c>
      <c r="J222" s="202"/>
      <c r="K222" s="202"/>
      <c r="L222" s="7">
        <v>66916572.30085828</v>
      </c>
      <c r="M222" s="7">
        <v>39091313.3311505</v>
      </c>
      <c r="N222" s="7">
        <v>15956902.792083787</v>
      </c>
    </row>
    <row r="223" spans="2:14" ht="11.25" customHeight="1">
      <c r="B223" s="27">
        <v>42856</v>
      </c>
      <c r="C223" s="28">
        <v>49430</v>
      </c>
      <c r="D223" s="7">
        <v>216</v>
      </c>
      <c r="E223" s="29">
        <v>6574</v>
      </c>
      <c r="F223" s="322"/>
      <c r="G223" s="202"/>
      <c r="H223" s="202"/>
      <c r="I223" s="201">
        <v>93293139.707238</v>
      </c>
      <c r="J223" s="202"/>
      <c r="K223" s="202"/>
      <c r="L223" s="7">
        <v>65089555.48909534</v>
      </c>
      <c r="M223" s="7">
        <v>37930419.650054745</v>
      </c>
      <c r="N223" s="7">
        <v>15419563.116643438</v>
      </c>
    </row>
    <row r="224" spans="2:14" ht="11.25" customHeight="1">
      <c r="B224" s="27">
        <v>42856</v>
      </c>
      <c r="C224" s="28">
        <v>49461</v>
      </c>
      <c r="D224" s="7">
        <v>217</v>
      </c>
      <c r="E224" s="29">
        <v>6605</v>
      </c>
      <c r="F224" s="322"/>
      <c r="G224" s="202"/>
      <c r="H224" s="202"/>
      <c r="I224" s="201">
        <v>90917457.659803</v>
      </c>
      <c r="J224" s="202"/>
      <c r="K224" s="202"/>
      <c r="L224" s="7">
        <v>63324483.839391</v>
      </c>
      <c r="M224" s="7">
        <v>36807989.245948985</v>
      </c>
      <c r="N224" s="7">
        <v>14899892.47419648</v>
      </c>
    </row>
    <row r="225" spans="2:14" ht="11.25" customHeight="1">
      <c r="B225" s="27">
        <v>42856</v>
      </c>
      <c r="C225" s="28">
        <v>49491</v>
      </c>
      <c r="D225" s="7">
        <v>218</v>
      </c>
      <c r="E225" s="29">
        <v>6635</v>
      </c>
      <c r="F225" s="322"/>
      <c r="G225" s="202"/>
      <c r="H225" s="202"/>
      <c r="I225" s="201">
        <v>88731609.251142</v>
      </c>
      <c r="J225" s="202"/>
      <c r="K225" s="202"/>
      <c r="L225" s="7">
        <v>61700586.7381902</v>
      </c>
      <c r="M225" s="7">
        <v>35775811.7051432</v>
      </c>
      <c r="N225" s="7">
        <v>14422701.675688267</v>
      </c>
    </row>
    <row r="226" spans="2:14" ht="11.25" customHeight="1">
      <c r="B226" s="27">
        <v>42856</v>
      </c>
      <c r="C226" s="28">
        <v>49522</v>
      </c>
      <c r="D226" s="7">
        <v>219</v>
      </c>
      <c r="E226" s="29">
        <v>6666</v>
      </c>
      <c r="F226" s="322"/>
      <c r="G226" s="202"/>
      <c r="H226" s="202"/>
      <c r="I226" s="201">
        <v>86710674.369794</v>
      </c>
      <c r="J226" s="202"/>
      <c r="K226" s="202"/>
      <c r="L226" s="7">
        <v>60193040.17488429</v>
      </c>
      <c r="M226" s="7">
        <v>34812929.760986716</v>
      </c>
      <c r="N226" s="7">
        <v>13975080.487771777</v>
      </c>
    </row>
    <row r="227" spans="2:14" ht="11.25" customHeight="1">
      <c r="B227" s="27">
        <v>42856</v>
      </c>
      <c r="C227" s="28">
        <v>49553</v>
      </c>
      <c r="D227" s="7">
        <v>220</v>
      </c>
      <c r="E227" s="29">
        <v>6697</v>
      </c>
      <c r="F227" s="322"/>
      <c r="G227" s="202"/>
      <c r="H227" s="202"/>
      <c r="I227" s="201">
        <v>84827452.202837</v>
      </c>
      <c r="J227" s="202"/>
      <c r="K227" s="202"/>
      <c r="L227" s="7">
        <v>58785865.56792373</v>
      </c>
      <c r="M227" s="7">
        <v>33912616.99804501</v>
      </c>
      <c r="N227" s="7">
        <v>13556003.385496533</v>
      </c>
    </row>
    <row r="228" spans="2:14" ht="11.25" customHeight="1">
      <c r="B228" s="27">
        <v>42856</v>
      </c>
      <c r="C228" s="28">
        <v>49583</v>
      </c>
      <c r="D228" s="7">
        <v>221</v>
      </c>
      <c r="E228" s="29">
        <v>6727</v>
      </c>
      <c r="F228" s="322"/>
      <c r="G228" s="202"/>
      <c r="H228" s="202"/>
      <c r="I228" s="201">
        <v>83116011.078363</v>
      </c>
      <c r="J228" s="202"/>
      <c r="K228" s="202"/>
      <c r="L228" s="7">
        <v>57505283.21434959</v>
      </c>
      <c r="M228" s="7">
        <v>33092219.9254804</v>
      </c>
      <c r="N228" s="7">
        <v>13173838.920335295</v>
      </c>
    </row>
    <row r="229" spans="2:14" ht="11.25" customHeight="1">
      <c r="B229" s="27">
        <v>42856</v>
      </c>
      <c r="C229" s="28">
        <v>49614</v>
      </c>
      <c r="D229" s="7">
        <v>222</v>
      </c>
      <c r="E229" s="29">
        <v>6758</v>
      </c>
      <c r="F229" s="322"/>
      <c r="G229" s="202"/>
      <c r="H229" s="202"/>
      <c r="I229" s="201">
        <v>81492290.933323</v>
      </c>
      <c r="J229" s="202"/>
      <c r="K229" s="202"/>
      <c r="L229" s="7">
        <v>56286255.849018626</v>
      </c>
      <c r="M229" s="7">
        <v>32308337.318884652</v>
      </c>
      <c r="N229" s="7">
        <v>12807302.727477985</v>
      </c>
    </row>
    <row r="230" spans="2:14" ht="11.25" customHeight="1">
      <c r="B230" s="27">
        <v>42856</v>
      </c>
      <c r="C230" s="28">
        <v>49644</v>
      </c>
      <c r="D230" s="7">
        <v>223</v>
      </c>
      <c r="E230" s="29">
        <v>6788</v>
      </c>
      <c r="F230" s="322"/>
      <c r="G230" s="202"/>
      <c r="H230" s="202"/>
      <c r="I230" s="201">
        <v>79901505.933923</v>
      </c>
      <c r="J230" s="202"/>
      <c r="K230" s="202"/>
      <c r="L230" s="7">
        <v>55096924.6574092</v>
      </c>
      <c r="M230" s="7">
        <v>31547821.430739522</v>
      </c>
      <c r="N230" s="7">
        <v>12454563.8646447</v>
      </c>
    </row>
    <row r="231" spans="2:14" ht="11.25" customHeight="1">
      <c r="B231" s="27">
        <v>42856</v>
      </c>
      <c r="C231" s="28">
        <v>49675</v>
      </c>
      <c r="D231" s="7">
        <v>224</v>
      </c>
      <c r="E231" s="29">
        <v>6819</v>
      </c>
      <c r="F231" s="322"/>
      <c r="G231" s="202"/>
      <c r="H231" s="202"/>
      <c r="I231" s="201">
        <v>78318249.611756</v>
      </c>
      <c r="J231" s="202"/>
      <c r="K231" s="202"/>
      <c r="L231" s="7">
        <v>53913576.82029392</v>
      </c>
      <c r="M231" s="7">
        <v>30791741.611444086</v>
      </c>
      <c r="N231" s="7">
        <v>12104588.313222757</v>
      </c>
    </row>
    <row r="232" spans="2:14" ht="11.25" customHeight="1">
      <c r="B232" s="27">
        <v>42856</v>
      </c>
      <c r="C232" s="28">
        <v>49706</v>
      </c>
      <c r="D232" s="7">
        <v>225</v>
      </c>
      <c r="E232" s="29">
        <v>6850</v>
      </c>
      <c r="F232" s="322"/>
      <c r="G232" s="202"/>
      <c r="H232" s="202"/>
      <c r="I232" s="201">
        <v>76745403.369174</v>
      </c>
      <c r="J232" s="202"/>
      <c r="K232" s="202"/>
      <c r="L232" s="7">
        <v>52741238.62917864</v>
      </c>
      <c r="M232" s="7">
        <v>30045575.441288453</v>
      </c>
      <c r="N232" s="7">
        <v>11761234.666306822</v>
      </c>
    </row>
    <row r="233" spans="2:14" ht="11.25" customHeight="1">
      <c r="B233" s="27">
        <v>42856</v>
      </c>
      <c r="C233" s="28">
        <v>49735</v>
      </c>
      <c r="D233" s="7">
        <v>226</v>
      </c>
      <c r="E233" s="29">
        <v>6879</v>
      </c>
      <c r="F233" s="322"/>
      <c r="G233" s="202"/>
      <c r="H233" s="202"/>
      <c r="I233" s="201">
        <v>75179133.629444</v>
      </c>
      <c r="J233" s="202"/>
      <c r="K233" s="202"/>
      <c r="L233" s="7">
        <v>51582882.847438075</v>
      </c>
      <c r="M233" s="7">
        <v>29315766.446152203</v>
      </c>
      <c r="N233" s="7">
        <v>11430077.882109901</v>
      </c>
    </row>
    <row r="234" spans="2:14" ht="11.25" customHeight="1">
      <c r="B234" s="27">
        <v>42856</v>
      </c>
      <c r="C234" s="28">
        <v>49766</v>
      </c>
      <c r="D234" s="7">
        <v>227</v>
      </c>
      <c r="E234" s="29">
        <v>6910</v>
      </c>
      <c r="F234" s="322"/>
      <c r="G234" s="202"/>
      <c r="H234" s="202"/>
      <c r="I234" s="201">
        <v>73624162.149075</v>
      </c>
      <c r="J234" s="202"/>
      <c r="K234" s="202"/>
      <c r="L234" s="7">
        <v>50430286.81877174</v>
      </c>
      <c r="M234" s="7">
        <v>28587828.887105037</v>
      </c>
      <c r="N234" s="7">
        <v>11099048.011601426</v>
      </c>
    </row>
    <row r="235" spans="2:14" ht="11.25" customHeight="1">
      <c r="B235" s="27">
        <v>42856</v>
      </c>
      <c r="C235" s="28">
        <v>49796</v>
      </c>
      <c r="D235" s="7">
        <v>228</v>
      </c>
      <c r="E235" s="29">
        <v>6940</v>
      </c>
      <c r="F235" s="322"/>
      <c r="G235" s="202"/>
      <c r="H235" s="202"/>
      <c r="I235" s="201">
        <v>72076329.304822</v>
      </c>
      <c r="J235" s="202"/>
      <c r="K235" s="202"/>
      <c r="L235" s="7">
        <v>49289032.552801736</v>
      </c>
      <c r="M235" s="7">
        <v>27872106.768673908</v>
      </c>
      <c r="N235" s="7">
        <v>10776815.220709475</v>
      </c>
    </row>
    <row r="236" spans="2:14" ht="11.25" customHeight="1">
      <c r="B236" s="27">
        <v>42856</v>
      </c>
      <c r="C236" s="28">
        <v>49827</v>
      </c>
      <c r="D236" s="7">
        <v>229</v>
      </c>
      <c r="E236" s="29">
        <v>6971</v>
      </c>
      <c r="F236" s="322"/>
      <c r="G236" s="202"/>
      <c r="H236" s="202"/>
      <c r="I236" s="201">
        <v>70540224.727281</v>
      </c>
      <c r="J236" s="202"/>
      <c r="K236" s="202"/>
      <c r="L236" s="7">
        <v>48156759.02824158</v>
      </c>
      <c r="M236" s="7">
        <v>27162569.276841287</v>
      </c>
      <c r="N236" s="7">
        <v>10457987.203552494</v>
      </c>
    </row>
    <row r="237" spans="2:14" ht="11.25" customHeight="1">
      <c r="B237" s="27">
        <v>42856</v>
      </c>
      <c r="C237" s="28">
        <v>49857</v>
      </c>
      <c r="D237" s="7">
        <v>230</v>
      </c>
      <c r="E237" s="29">
        <v>7001</v>
      </c>
      <c r="F237" s="322"/>
      <c r="G237" s="202"/>
      <c r="H237" s="202"/>
      <c r="I237" s="201">
        <v>69009562.883585</v>
      </c>
      <c r="J237" s="202"/>
      <c r="K237" s="202"/>
      <c r="L237" s="7">
        <v>47034469.39324305</v>
      </c>
      <c r="M237" s="7">
        <v>26464251.324263755</v>
      </c>
      <c r="N237" s="7">
        <v>10147357.35133936</v>
      </c>
    </row>
    <row r="238" spans="2:14" ht="11.25" customHeight="1">
      <c r="B238" s="27">
        <v>42856</v>
      </c>
      <c r="C238" s="28">
        <v>49888</v>
      </c>
      <c r="D238" s="7">
        <v>231</v>
      </c>
      <c r="E238" s="29">
        <v>7032</v>
      </c>
      <c r="F238" s="322"/>
      <c r="G238" s="202"/>
      <c r="H238" s="202"/>
      <c r="I238" s="201">
        <v>67491148.378108</v>
      </c>
      <c r="J238" s="202"/>
      <c r="K238" s="202"/>
      <c r="L238" s="7">
        <v>45921553.2661794</v>
      </c>
      <c r="M238" s="7">
        <v>25772350.289637417</v>
      </c>
      <c r="N238" s="7">
        <v>9840201.408906424</v>
      </c>
    </row>
    <row r="239" spans="2:14" ht="11.25" customHeight="1">
      <c r="B239" s="27">
        <v>42856</v>
      </c>
      <c r="C239" s="28">
        <v>49919</v>
      </c>
      <c r="D239" s="7">
        <v>232</v>
      </c>
      <c r="E239" s="29">
        <v>7063</v>
      </c>
      <c r="F239" s="322"/>
      <c r="G239" s="202"/>
      <c r="H239" s="202"/>
      <c r="I239" s="201">
        <v>65983571.376668</v>
      </c>
      <c r="J239" s="202"/>
      <c r="K239" s="202"/>
      <c r="L239" s="7">
        <v>44819638.436320804</v>
      </c>
      <c r="M239" s="7">
        <v>25089955.8875481</v>
      </c>
      <c r="N239" s="7">
        <v>9539079.74576641</v>
      </c>
    </row>
    <row r="240" spans="2:14" ht="11.25" customHeight="1">
      <c r="B240" s="27">
        <v>42856</v>
      </c>
      <c r="C240" s="28">
        <v>49949</v>
      </c>
      <c r="D240" s="7">
        <v>233</v>
      </c>
      <c r="E240" s="29">
        <v>7093</v>
      </c>
      <c r="F240" s="322"/>
      <c r="G240" s="202"/>
      <c r="H240" s="202"/>
      <c r="I240" s="201">
        <v>64475245.321291</v>
      </c>
      <c r="J240" s="202"/>
      <c r="K240" s="202"/>
      <c r="L240" s="7">
        <v>43723215.58113346</v>
      </c>
      <c r="M240" s="7">
        <v>24415937.836119916</v>
      </c>
      <c r="N240" s="7">
        <v>9244769.252114795</v>
      </c>
    </row>
    <row r="241" spans="2:14" ht="11.25" customHeight="1">
      <c r="B241" s="27">
        <v>42856</v>
      </c>
      <c r="C241" s="28">
        <v>49980</v>
      </c>
      <c r="D241" s="7">
        <v>234</v>
      </c>
      <c r="E241" s="29">
        <v>7124</v>
      </c>
      <c r="F241" s="322"/>
      <c r="G241" s="202"/>
      <c r="H241" s="202"/>
      <c r="I241" s="201">
        <v>62966834.125337</v>
      </c>
      <c r="J241" s="202"/>
      <c r="K241" s="202"/>
      <c r="L241" s="7">
        <v>42627879.378432885</v>
      </c>
      <c r="M241" s="7">
        <v>23743740.515702203</v>
      </c>
      <c r="N241" s="7">
        <v>8952172.090023914</v>
      </c>
    </row>
    <row r="242" spans="2:14" ht="11.25" customHeight="1">
      <c r="B242" s="27">
        <v>42856</v>
      </c>
      <c r="C242" s="28">
        <v>50010</v>
      </c>
      <c r="D242" s="7">
        <v>235</v>
      </c>
      <c r="E242" s="29">
        <v>7154</v>
      </c>
      <c r="F242" s="322"/>
      <c r="G242" s="202"/>
      <c r="H242" s="202"/>
      <c r="I242" s="201">
        <v>61461330.084397</v>
      </c>
      <c r="J242" s="202"/>
      <c r="K242" s="202"/>
      <c r="L242" s="7">
        <v>41540372.34300474</v>
      </c>
      <c r="M242" s="7">
        <v>23081049.983521577</v>
      </c>
      <c r="N242" s="7">
        <v>8666643.44684332</v>
      </c>
    </row>
    <row r="243" spans="2:14" ht="11.25" customHeight="1">
      <c r="B243" s="27">
        <v>42856</v>
      </c>
      <c r="C243" s="28">
        <v>50041</v>
      </c>
      <c r="D243" s="7">
        <v>236</v>
      </c>
      <c r="E243" s="29">
        <v>7185</v>
      </c>
      <c r="F243" s="322"/>
      <c r="G243" s="202"/>
      <c r="H243" s="202"/>
      <c r="I243" s="201">
        <v>59957407.16498</v>
      </c>
      <c r="J243" s="202"/>
      <c r="K243" s="202"/>
      <c r="L243" s="7">
        <v>40455172.10753308</v>
      </c>
      <c r="M243" s="7">
        <v>22420914.498901818</v>
      </c>
      <c r="N243" s="7">
        <v>8383112.807434327</v>
      </c>
    </row>
    <row r="244" spans="2:14" ht="11.25" customHeight="1">
      <c r="B244" s="27">
        <v>42856</v>
      </c>
      <c r="C244" s="28">
        <v>50072</v>
      </c>
      <c r="D244" s="7">
        <v>237</v>
      </c>
      <c r="E244" s="29">
        <v>7216</v>
      </c>
      <c r="F244" s="322"/>
      <c r="G244" s="202"/>
      <c r="H244" s="202"/>
      <c r="I244" s="201">
        <v>58453407.953398</v>
      </c>
      <c r="J244" s="202"/>
      <c r="K244" s="202"/>
      <c r="L244" s="7">
        <v>39373482.14460977</v>
      </c>
      <c r="M244" s="7">
        <v>21765927.951719835</v>
      </c>
      <c r="N244" s="7">
        <v>8103745.521502661</v>
      </c>
    </row>
    <row r="245" spans="2:14" ht="11.25" customHeight="1">
      <c r="B245" s="27">
        <v>42856</v>
      </c>
      <c r="C245" s="28">
        <v>50100</v>
      </c>
      <c r="D245" s="7">
        <v>238</v>
      </c>
      <c r="E245" s="29">
        <v>7244</v>
      </c>
      <c r="F245" s="322"/>
      <c r="G245" s="202"/>
      <c r="H245" s="202"/>
      <c r="I245" s="201">
        <v>56950423.801361</v>
      </c>
      <c r="J245" s="202"/>
      <c r="K245" s="202"/>
      <c r="L245" s="7">
        <v>38302319.247360714</v>
      </c>
      <c r="M245" s="7">
        <v>21125137.783082608</v>
      </c>
      <c r="N245" s="7">
        <v>7835075.193495714</v>
      </c>
    </row>
    <row r="246" spans="2:14" ht="11.25" customHeight="1">
      <c r="B246" s="27">
        <v>42856</v>
      </c>
      <c r="C246" s="28">
        <v>50131</v>
      </c>
      <c r="D246" s="7">
        <v>239</v>
      </c>
      <c r="E246" s="29">
        <v>7275</v>
      </c>
      <c r="F246" s="322"/>
      <c r="G246" s="202"/>
      <c r="H246" s="202"/>
      <c r="I246" s="201">
        <v>55446758.075259</v>
      </c>
      <c r="J246" s="202"/>
      <c r="K246" s="202"/>
      <c r="L246" s="7">
        <v>37227772.30231349</v>
      </c>
      <c r="M246" s="7">
        <v>20480267.285589553</v>
      </c>
      <c r="N246" s="7">
        <v>7563727.227715845</v>
      </c>
    </row>
    <row r="247" spans="2:14" ht="11.25" customHeight="1">
      <c r="B247" s="27">
        <v>42856</v>
      </c>
      <c r="C247" s="28">
        <v>50161</v>
      </c>
      <c r="D247" s="7">
        <v>240</v>
      </c>
      <c r="E247" s="29">
        <v>7305</v>
      </c>
      <c r="F247" s="322"/>
      <c r="G247" s="202"/>
      <c r="H247" s="202"/>
      <c r="I247" s="201">
        <v>53945465.165849</v>
      </c>
      <c r="J247" s="202"/>
      <c r="K247" s="202"/>
      <c r="L247" s="7">
        <v>36160330.67040047</v>
      </c>
      <c r="M247" s="7">
        <v>19844069.1559814</v>
      </c>
      <c r="N247" s="7">
        <v>7298725.886825612</v>
      </c>
    </row>
    <row r="248" spans="2:14" ht="11.25" customHeight="1">
      <c r="B248" s="27">
        <v>42856</v>
      </c>
      <c r="C248" s="28">
        <v>50192</v>
      </c>
      <c r="D248" s="7">
        <v>241</v>
      </c>
      <c r="E248" s="29">
        <v>7336</v>
      </c>
      <c r="F248" s="322"/>
      <c r="G248" s="202"/>
      <c r="H248" s="202"/>
      <c r="I248" s="201">
        <v>52444083.118957</v>
      </c>
      <c r="J248" s="202"/>
      <c r="K248" s="202"/>
      <c r="L248" s="7">
        <v>35094311.53394195</v>
      </c>
      <c r="M248" s="7">
        <v>19210079.338191293</v>
      </c>
      <c r="N248" s="7">
        <v>7035615.543078599</v>
      </c>
    </row>
    <row r="249" spans="2:14" ht="11.25" customHeight="1">
      <c r="B249" s="27">
        <v>42856</v>
      </c>
      <c r="C249" s="28">
        <v>50222</v>
      </c>
      <c r="D249" s="7">
        <v>242</v>
      </c>
      <c r="E249" s="29">
        <v>7366</v>
      </c>
      <c r="F249" s="322"/>
      <c r="G249" s="202"/>
      <c r="H249" s="202"/>
      <c r="I249" s="201">
        <v>50950419.16422</v>
      </c>
      <c r="J249" s="202"/>
      <c r="K249" s="202"/>
      <c r="L249" s="7">
        <v>34038824.33609271</v>
      </c>
      <c r="M249" s="7">
        <v>18586462.95413289</v>
      </c>
      <c r="N249" s="7">
        <v>6779314.394604686</v>
      </c>
    </row>
    <row r="250" spans="2:14" ht="11.25" customHeight="1">
      <c r="B250" s="27">
        <v>42856</v>
      </c>
      <c r="C250" s="28">
        <v>50253</v>
      </c>
      <c r="D250" s="7">
        <v>243</v>
      </c>
      <c r="E250" s="29">
        <v>7397</v>
      </c>
      <c r="F250" s="322"/>
      <c r="G250" s="202"/>
      <c r="H250" s="202"/>
      <c r="I250" s="201">
        <v>49465059.973815</v>
      </c>
      <c r="J250" s="202"/>
      <c r="K250" s="202"/>
      <c r="L250" s="7">
        <v>32990440.116057288</v>
      </c>
      <c r="M250" s="7">
        <v>17968192.887367796</v>
      </c>
      <c r="N250" s="7">
        <v>6526044.716566547</v>
      </c>
    </row>
    <row r="251" spans="2:14" ht="11.25" customHeight="1">
      <c r="B251" s="27">
        <v>42856</v>
      </c>
      <c r="C251" s="28">
        <v>50284</v>
      </c>
      <c r="D251" s="7">
        <v>244</v>
      </c>
      <c r="E251" s="29">
        <v>7428</v>
      </c>
      <c r="F251" s="322"/>
      <c r="G251" s="202"/>
      <c r="H251" s="202"/>
      <c r="I251" s="201">
        <v>47984034.868627</v>
      </c>
      <c r="J251" s="202"/>
      <c r="K251" s="202"/>
      <c r="L251" s="7">
        <v>31948399.94289631</v>
      </c>
      <c r="M251" s="7">
        <v>17356393.869319603</v>
      </c>
      <c r="N251" s="7">
        <v>6277139.218026918</v>
      </c>
    </row>
    <row r="252" spans="2:14" ht="11.25" customHeight="1">
      <c r="B252" s="27">
        <v>42856</v>
      </c>
      <c r="C252" s="28">
        <v>50314</v>
      </c>
      <c r="D252" s="7">
        <v>245</v>
      </c>
      <c r="E252" s="29">
        <v>7458</v>
      </c>
      <c r="F252" s="322"/>
      <c r="G252" s="202"/>
      <c r="H252" s="202"/>
      <c r="I252" s="201">
        <v>46506193.831594</v>
      </c>
      <c r="J252" s="202"/>
      <c r="K252" s="202"/>
      <c r="L252" s="7">
        <v>30913608.757362712</v>
      </c>
      <c r="M252" s="7">
        <v>16752894.673300851</v>
      </c>
      <c r="N252" s="7">
        <v>6034040.284364962</v>
      </c>
    </row>
    <row r="253" spans="2:14" ht="11.25" customHeight="1">
      <c r="B253" s="27">
        <v>42856</v>
      </c>
      <c r="C253" s="28">
        <v>50345</v>
      </c>
      <c r="D253" s="7">
        <v>246</v>
      </c>
      <c r="E253" s="29">
        <v>7489</v>
      </c>
      <c r="F253" s="322"/>
      <c r="G253" s="202"/>
      <c r="H253" s="202"/>
      <c r="I253" s="201">
        <v>45032962.146786</v>
      </c>
      <c r="J253" s="202"/>
      <c r="K253" s="202"/>
      <c r="L253" s="7">
        <v>29883550.999560468</v>
      </c>
      <c r="M253" s="7">
        <v>16153492.979191398</v>
      </c>
      <c r="N253" s="7">
        <v>5793505.372665095</v>
      </c>
    </row>
    <row r="254" spans="2:14" ht="11.25" customHeight="1">
      <c r="B254" s="27">
        <v>42856</v>
      </c>
      <c r="C254" s="28">
        <v>50375</v>
      </c>
      <c r="D254" s="7">
        <v>247</v>
      </c>
      <c r="E254" s="29">
        <v>7519</v>
      </c>
      <c r="F254" s="322"/>
      <c r="G254" s="202"/>
      <c r="H254" s="202"/>
      <c r="I254" s="201">
        <v>43562395.775381</v>
      </c>
      <c r="J254" s="202"/>
      <c r="K254" s="202"/>
      <c r="L254" s="7">
        <v>28860244.405882727</v>
      </c>
      <c r="M254" s="7">
        <v>15561950.03885358</v>
      </c>
      <c r="N254" s="7">
        <v>5558467.451690781</v>
      </c>
    </row>
    <row r="255" spans="2:14" ht="11.25" customHeight="1">
      <c r="B255" s="27">
        <v>42856</v>
      </c>
      <c r="C255" s="28">
        <v>50406</v>
      </c>
      <c r="D255" s="7">
        <v>248</v>
      </c>
      <c r="E255" s="29">
        <v>7550</v>
      </c>
      <c r="F255" s="322"/>
      <c r="G255" s="202"/>
      <c r="H255" s="202"/>
      <c r="I255" s="201">
        <v>42094403.367013</v>
      </c>
      <c r="J255" s="202"/>
      <c r="K255" s="202"/>
      <c r="L255" s="7">
        <v>27840394.544758018</v>
      </c>
      <c r="M255" s="7">
        <v>14973850.424369127</v>
      </c>
      <c r="N255" s="7">
        <v>5325754.713516676</v>
      </c>
    </row>
    <row r="256" spans="2:14" ht="11.25" customHeight="1">
      <c r="B256" s="27">
        <v>42856</v>
      </c>
      <c r="C256" s="28">
        <v>50437</v>
      </c>
      <c r="D256" s="7">
        <v>249</v>
      </c>
      <c r="E256" s="29">
        <v>7581</v>
      </c>
      <c r="F256" s="322"/>
      <c r="G256" s="202"/>
      <c r="H256" s="202"/>
      <c r="I256" s="201">
        <v>40625266.122278</v>
      </c>
      <c r="J256" s="202"/>
      <c r="K256" s="202"/>
      <c r="L256" s="7">
        <v>26823165.256386843</v>
      </c>
      <c r="M256" s="7">
        <v>14390047.354059014</v>
      </c>
      <c r="N256" s="7">
        <v>5096435.268687068</v>
      </c>
    </row>
    <row r="257" spans="2:14" ht="11.25" customHeight="1">
      <c r="B257" s="27">
        <v>42856</v>
      </c>
      <c r="C257" s="28">
        <v>50465</v>
      </c>
      <c r="D257" s="7">
        <v>250</v>
      </c>
      <c r="E257" s="29">
        <v>7609</v>
      </c>
      <c r="F257" s="322"/>
      <c r="G257" s="202"/>
      <c r="H257" s="202"/>
      <c r="I257" s="201">
        <v>39155126.262599</v>
      </c>
      <c r="J257" s="202"/>
      <c r="K257" s="202"/>
      <c r="L257" s="7">
        <v>25812885.68838504</v>
      </c>
      <c r="M257" s="7">
        <v>13816240.108757274</v>
      </c>
      <c r="N257" s="7">
        <v>4874489.876014742</v>
      </c>
    </row>
    <row r="258" spans="2:14" ht="11.25" customHeight="1">
      <c r="B258" s="27">
        <v>42856</v>
      </c>
      <c r="C258" s="28">
        <v>50496</v>
      </c>
      <c r="D258" s="7">
        <v>251</v>
      </c>
      <c r="E258" s="29">
        <v>7640</v>
      </c>
      <c r="F258" s="322"/>
      <c r="G258" s="202"/>
      <c r="H258" s="202"/>
      <c r="I258" s="201">
        <v>37693639.024667</v>
      </c>
      <c r="J258" s="202"/>
      <c r="K258" s="202"/>
      <c r="L258" s="7">
        <v>24807258.69763377</v>
      </c>
      <c r="M258" s="7">
        <v>13244213.786797097</v>
      </c>
      <c r="N258" s="7">
        <v>4652882.685329265</v>
      </c>
    </row>
    <row r="259" spans="2:14" ht="11.25" customHeight="1">
      <c r="B259" s="27">
        <v>42856</v>
      </c>
      <c r="C259" s="28">
        <v>50526</v>
      </c>
      <c r="D259" s="7">
        <v>252</v>
      </c>
      <c r="E259" s="29">
        <v>7670</v>
      </c>
      <c r="F259" s="322"/>
      <c r="G259" s="202"/>
      <c r="H259" s="202"/>
      <c r="I259" s="201">
        <v>36241706.824501</v>
      </c>
      <c r="J259" s="202"/>
      <c r="K259" s="202"/>
      <c r="L259" s="7">
        <v>23812550.36874698</v>
      </c>
      <c r="M259" s="7">
        <v>12681863.833201148</v>
      </c>
      <c r="N259" s="7">
        <v>4437057.833575203</v>
      </c>
    </row>
    <row r="260" spans="2:14" ht="11.25" customHeight="1">
      <c r="B260" s="27">
        <v>42856</v>
      </c>
      <c r="C260" s="28">
        <v>50557</v>
      </c>
      <c r="D260" s="7">
        <v>253</v>
      </c>
      <c r="E260" s="29">
        <v>7701</v>
      </c>
      <c r="F260" s="322"/>
      <c r="G260" s="202"/>
      <c r="H260" s="202"/>
      <c r="I260" s="201">
        <v>34796333.636816</v>
      </c>
      <c r="J260" s="202"/>
      <c r="K260" s="202"/>
      <c r="L260" s="7">
        <v>22824093.312162604</v>
      </c>
      <c r="M260" s="7">
        <v>12124526.89498012</v>
      </c>
      <c r="N260" s="7">
        <v>4224092.54413862</v>
      </c>
    </row>
    <row r="261" spans="2:14" ht="11.25" customHeight="1">
      <c r="B261" s="27">
        <v>42856</v>
      </c>
      <c r="C261" s="28">
        <v>50587</v>
      </c>
      <c r="D261" s="7">
        <v>254</v>
      </c>
      <c r="E261" s="29">
        <v>7731</v>
      </c>
      <c r="F261" s="322"/>
      <c r="G261" s="202"/>
      <c r="H261" s="202"/>
      <c r="I261" s="201">
        <v>33369769.481434</v>
      </c>
      <c r="J261" s="202"/>
      <c r="K261" s="202"/>
      <c r="L261" s="7">
        <v>21852433.87731049</v>
      </c>
      <c r="M261" s="7">
        <v>11579794.415852517</v>
      </c>
      <c r="N261" s="7">
        <v>4017774.479079745</v>
      </c>
    </row>
    <row r="262" spans="2:14" ht="11.25" customHeight="1">
      <c r="B262" s="27">
        <v>42856</v>
      </c>
      <c r="C262" s="28">
        <v>50618</v>
      </c>
      <c r="D262" s="7">
        <v>255</v>
      </c>
      <c r="E262" s="29">
        <v>7762</v>
      </c>
      <c r="F262" s="322"/>
      <c r="G262" s="202"/>
      <c r="H262" s="202"/>
      <c r="I262" s="201">
        <v>31455690.390365</v>
      </c>
      <c r="J262" s="202"/>
      <c r="K262" s="202"/>
      <c r="L262" s="7">
        <v>20564047.995534927</v>
      </c>
      <c r="M262" s="7">
        <v>10869354.066975687</v>
      </c>
      <c r="N262" s="7">
        <v>3755303.6751853214</v>
      </c>
    </row>
    <row r="263" spans="2:14" ht="11.25" customHeight="1">
      <c r="B263" s="27">
        <v>42856</v>
      </c>
      <c r="C263" s="28">
        <v>50649</v>
      </c>
      <c r="D263" s="7">
        <v>256</v>
      </c>
      <c r="E263" s="29">
        <v>7793</v>
      </c>
      <c r="F263" s="322"/>
      <c r="G263" s="202"/>
      <c r="H263" s="202"/>
      <c r="I263" s="201">
        <v>30057503.794671</v>
      </c>
      <c r="J263" s="202"/>
      <c r="K263" s="202"/>
      <c r="L263" s="7">
        <v>19616660.545698848</v>
      </c>
      <c r="M263" s="7">
        <v>10342232.50675898</v>
      </c>
      <c r="N263" s="7">
        <v>3558051.6064611184</v>
      </c>
    </row>
    <row r="264" spans="2:14" ht="11.25" customHeight="1">
      <c r="B264" s="27">
        <v>42856</v>
      </c>
      <c r="C264" s="28">
        <v>50679</v>
      </c>
      <c r="D264" s="7">
        <v>257</v>
      </c>
      <c r="E264" s="29">
        <v>7823</v>
      </c>
      <c r="F264" s="322"/>
      <c r="G264" s="202"/>
      <c r="H264" s="202"/>
      <c r="I264" s="201">
        <v>28666913.508782</v>
      </c>
      <c r="J264" s="202"/>
      <c r="K264" s="202"/>
      <c r="L264" s="7">
        <v>18678399.62155275</v>
      </c>
      <c r="M264" s="7">
        <v>9823328.110702252</v>
      </c>
      <c r="N264" s="7">
        <v>3365678.8954851273</v>
      </c>
    </row>
    <row r="265" spans="2:14" ht="11.25" customHeight="1">
      <c r="B265" s="27">
        <v>42856</v>
      </c>
      <c r="C265" s="28">
        <v>50710</v>
      </c>
      <c r="D265" s="7">
        <v>258</v>
      </c>
      <c r="E265" s="29">
        <v>7854</v>
      </c>
      <c r="F265" s="322"/>
      <c r="G265" s="202"/>
      <c r="H265" s="202"/>
      <c r="I265" s="201">
        <v>27281389.501961</v>
      </c>
      <c r="J265" s="202"/>
      <c r="K265" s="202"/>
      <c r="L265" s="7">
        <v>17745489.83769573</v>
      </c>
      <c r="M265" s="7">
        <v>9308958.028256334</v>
      </c>
      <c r="N265" s="7">
        <v>3175935.845574009</v>
      </c>
    </row>
    <row r="266" spans="2:14" ht="11.25" customHeight="1">
      <c r="B266" s="27">
        <v>42856</v>
      </c>
      <c r="C266" s="28">
        <v>50740</v>
      </c>
      <c r="D266" s="7">
        <v>259</v>
      </c>
      <c r="E266" s="29">
        <v>7884</v>
      </c>
      <c r="F266" s="322"/>
      <c r="G266" s="202"/>
      <c r="H266" s="202"/>
      <c r="I266" s="201">
        <v>25898766.745295</v>
      </c>
      <c r="J266" s="202"/>
      <c r="K266" s="202"/>
      <c r="L266" s="7">
        <v>16818495.77138758</v>
      </c>
      <c r="M266" s="7">
        <v>8800959.00296496</v>
      </c>
      <c r="N266" s="7">
        <v>2990313.5602206336</v>
      </c>
    </row>
    <row r="267" spans="2:14" ht="11.25" customHeight="1">
      <c r="B267" s="27">
        <v>42856</v>
      </c>
      <c r="C267" s="28">
        <v>50771</v>
      </c>
      <c r="D267" s="7">
        <v>260</v>
      </c>
      <c r="E267" s="29">
        <v>7915</v>
      </c>
      <c r="F267" s="322"/>
      <c r="G267" s="202"/>
      <c r="H267" s="202"/>
      <c r="I267" s="201">
        <v>24529685.103444</v>
      </c>
      <c r="J267" s="202"/>
      <c r="K267" s="202"/>
      <c r="L267" s="7">
        <v>15902405.308611795</v>
      </c>
      <c r="M267" s="7">
        <v>8300414.0854608845</v>
      </c>
      <c r="N267" s="7">
        <v>2808297.482080566</v>
      </c>
    </row>
    <row r="268" spans="2:14" ht="11.25" customHeight="1">
      <c r="B268" s="27">
        <v>42856</v>
      </c>
      <c r="C268" s="28">
        <v>50802</v>
      </c>
      <c r="D268" s="7">
        <v>261</v>
      </c>
      <c r="E268" s="29">
        <v>7946</v>
      </c>
      <c r="F268" s="322"/>
      <c r="G268" s="202"/>
      <c r="H268" s="202"/>
      <c r="I268" s="201">
        <v>23167761.131608</v>
      </c>
      <c r="J268" s="202"/>
      <c r="K268" s="202"/>
      <c r="L268" s="7">
        <v>14994006.370993033</v>
      </c>
      <c r="M268" s="7">
        <v>7806362.6774933785</v>
      </c>
      <c r="N268" s="7">
        <v>2629957.29088358</v>
      </c>
    </row>
    <row r="269" spans="2:14" ht="11.25" customHeight="1">
      <c r="B269" s="27">
        <v>42856</v>
      </c>
      <c r="C269" s="28">
        <v>50830</v>
      </c>
      <c r="D269" s="7">
        <v>262</v>
      </c>
      <c r="E269" s="29">
        <v>7974</v>
      </c>
      <c r="F269" s="322"/>
      <c r="G269" s="202"/>
      <c r="H269" s="202"/>
      <c r="I269" s="201">
        <v>21808620.738739</v>
      </c>
      <c r="J269" s="202"/>
      <c r="K269" s="202"/>
      <c r="L269" s="7">
        <v>14092756.472743087</v>
      </c>
      <c r="M269" s="7">
        <v>7320286.803811969</v>
      </c>
      <c r="N269" s="7">
        <v>2456761.962579595</v>
      </c>
    </row>
    <row r="270" spans="2:14" ht="11.25" customHeight="1">
      <c r="B270" s="27">
        <v>42856</v>
      </c>
      <c r="C270" s="28">
        <v>50861</v>
      </c>
      <c r="D270" s="7">
        <v>263</v>
      </c>
      <c r="E270" s="29">
        <v>8005</v>
      </c>
      <c r="F270" s="322"/>
      <c r="G270" s="202"/>
      <c r="H270" s="202"/>
      <c r="I270" s="201">
        <v>20464256.757925</v>
      </c>
      <c r="J270" s="202"/>
      <c r="K270" s="202"/>
      <c r="L270" s="7">
        <v>13201597.952738063</v>
      </c>
      <c r="M270" s="7">
        <v>6839947.129879002</v>
      </c>
      <c r="N270" s="7">
        <v>2285832.2042739918</v>
      </c>
    </row>
    <row r="271" spans="2:14" ht="11.25" customHeight="1">
      <c r="B271" s="27">
        <v>42856</v>
      </c>
      <c r="C271" s="28">
        <v>50891</v>
      </c>
      <c r="D271" s="7">
        <v>264</v>
      </c>
      <c r="E271" s="29">
        <v>8035</v>
      </c>
      <c r="F271" s="322"/>
      <c r="G271" s="202"/>
      <c r="H271" s="202"/>
      <c r="I271" s="201">
        <v>19131761.368459</v>
      </c>
      <c r="J271" s="202"/>
      <c r="K271" s="202"/>
      <c r="L271" s="7">
        <v>12321740.039607842</v>
      </c>
      <c r="M271" s="7">
        <v>6368366.53660693</v>
      </c>
      <c r="N271" s="7">
        <v>2119511.304899876</v>
      </c>
    </row>
    <row r="272" spans="2:14" ht="11.25" customHeight="1">
      <c r="B272" s="27">
        <v>42856</v>
      </c>
      <c r="C272" s="28">
        <v>50922</v>
      </c>
      <c r="D272" s="7">
        <v>265</v>
      </c>
      <c r="E272" s="29">
        <v>8066</v>
      </c>
      <c r="F272" s="322"/>
      <c r="G272" s="202"/>
      <c r="H272" s="202"/>
      <c r="I272" s="201">
        <v>17818404.987424</v>
      </c>
      <c r="J272" s="202"/>
      <c r="K272" s="202"/>
      <c r="L272" s="7">
        <v>11456413.789603123</v>
      </c>
      <c r="M272" s="7">
        <v>5906072.773078129</v>
      </c>
      <c r="N272" s="7">
        <v>1957325.7031217546</v>
      </c>
    </row>
    <row r="273" spans="2:14" ht="11.25" customHeight="1">
      <c r="B273" s="27">
        <v>42856</v>
      </c>
      <c r="C273" s="28">
        <v>50952</v>
      </c>
      <c r="D273" s="7">
        <v>266</v>
      </c>
      <c r="E273" s="29">
        <v>8096</v>
      </c>
      <c r="F273" s="322"/>
      <c r="G273" s="202"/>
      <c r="H273" s="202"/>
      <c r="I273" s="201">
        <v>16524971.35013</v>
      </c>
      <c r="J273" s="202"/>
      <c r="K273" s="202"/>
      <c r="L273" s="7">
        <v>10607355.91691401</v>
      </c>
      <c r="M273" s="7">
        <v>5454902.734941088</v>
      </c>
      <c r="N273" s="7">
        <v>1800393.3490457844</v>
      </c>
    </row>
    <row r="274" spans="2:14" ht="11.25" customHeight="1">
      <c r="B274" s="27">
        <v>42856</v>
      </c>
      <c r="C274" s="28">
        <v>50983</v>
      </c>
      <c r="D274" s="7">
        <v>267</v>
      </c>
      <c r="E274" s="29">
        <v>8127</v>
      </c>
      <c r="F274" s="322"/>
      <c r="G274" s="202"/>
      <c r="H274" s="202"/>
      <c r="I274" s="201">
        <v>15251402.752825</v>
      </c>
      <c r="J274" s="202"/>
      <c r="K274" s="202"/>
      <c r="L274" s="7">
        <v>9773249.704863753</v>
      </c>
      <c r="M274" s="7">
        <v>5013176.068679675</v>
      </c>
      <c r="N274" s="7">
        <v>1647593.1061242234</v>
      </c>
    </row>
    <row r="275" spans="2:14" ht="11.25" customHeight="1">
      <c r="B275" s="27">
        <v>42856</v>
      </c>
      <c r="C275" s="28">
        <v>51014</v>
      </c>
      <c r="D275" s="7">
        <v>268</v>
      </c>
      <c r="E275" s="29">
        <v>8158</v>
      </c>
      <c r="F275" s="322"/>
      <c r="G275" s="202"/>
      <c r="H275" s="202"/>
      <c r="I275" s="201">
        <v>13995292.308863</v>
      </c>
      <c r="J275" s="202"/>
      <c r="K275" s="202"/>
      <c r="L275" s="7">
        <v>8953110.773424443</v>
      </c>
      <c r="M275" s="7">
        <v>4580807.202438768</v>
      </c>
      <c r="N275" s="7">
        <v>1499117.387614897</v>
      </c>
    </row>
    <row r="276" spans="2:14" ht="11.25" customHeight="1">
      <c r="B276" s="27">
        <v>42856</v>
      </c>
      <c r="C276" s="28">
        <v>51044</v>
      </c>
      <c r="D276" s="7">
        <v>269</v>
      </c>
      <c r="E276" s="29">
        <v>8188</v>
      </c>
      <c r="F276" s="322"/>
      <c r="G276" s="202"/>
      <c r="H276" s="202"/>
      <c r="I276" s="201">
        <v>12760829.437952</v>
      </c>
      <c r="J276" s="202"/>
      <c r="K276" s="202"/>
      <c r="L276" s="7">
        <v>8149996.992735946</v>
      </c>
      <c r="M276" s="7">
        <v>4159635.4562984076</v>
      </c>
      <c r="N276" s="7">
        <v>1355704.3287467943</v>
      </c>
    </row>
    <row r="277" spans="2:14" ht="11.25" customHeight="1">
      <c r="B277" s="27">
        <v>42856</v>
      </c>
      <c r="C277" s="28">
        <v>51075</v>
      </c>
      <c r="D277" s="7">
        <v>270</v>
      </c>
      <c r="E277" s="29">
        <v>8219</v>
      </c>
      <c r="F277" s="322"/>
      <c r="G277" s="202"/>
      <c r="H277" s="202"/>
      <c r="I277" s="201">
        <v>11555529.881614</v>
      </c>
      <c r="J277" s="202"/>
      <c r="K277" s="202"/>
      <c r="L277" s="7">
        <v>7367687.3572488325</v>
      </c>
      <c r="M277" s="7">
        <v>3750793.065540999</v>
      </c>
      <c r="N277" s="7">
        <v>1217277.0533782311</v>
      </c>
    </row>
    <row r="278" spans="2:14" ht="11.25" customHeight="1">
      <c r="B278" s="27">
        <v>42856</v>
      </c>
      <c r="C278" s="28">
        <v>51105</v>
      </c>
      <c r="D278" s="7">
        <v>271</v>
      </c>
      <c r="E278" s="29">
        <v>8249</v>
      </c>
      <c r="F278" s="322"/>
      <c r="G278" s="202"/>
      <c r="H278" s="202"/>
      <c r="I278" s="201">
        <v>10389626.046601</v>
      </c>
      <c r="J278" s="202"/>
      <c r="K278" s="202"/>
      <c r="L278" s="7">
        <v>6613445.824987151</v>
      </c>
      <c r="M278" s="7">
        <v>3358531.9445968615</v>
      </c>
      <c r="N278" s="7">
        <v>1085505.1738673244</v>
      </c>
    </row>
    <row r="279" spans="2:14" ht="11.25" customHeight="1">
      <c r="B279" s="27">
        <v>42856</v>
      </c>
      <c r="C279" s="28">
        <v>51136</v>
      </c>
      <c r="D279" s="7">
        <v>272</v>
      </c>
      <c r="E279" s="29">
        <v>8280</v>
      </c>
      <c r="F279" s="322"/>
      <c r="G279" s="202"/>
      <c r="H279" s="202"/>
      <c r="I279" s="201">
        <v>9312046.698729</v>
      </c>
      <c r="J279" s="202"/>
      <c r="K279" s="202"/>
      <c r="L279" s="7">
        <v>5917466.504540022</v>
      </c>
      <c r="M279" s="7">
        <v>2997447.493830331</v>
      </c>
      <c r="N279" s="7">
        <v>964696.3120031845</v>
      </c>
    </row>
    <row r="280" spans="2:14" ht="11.25" customHeight="1">
      <c r="B280" s="27">
        <v>42856</v>
      </c>
      <c r="C280" s="28">
        <v>51167</v>
      </c>
      <c r="D280" s="7">
        <v>273</v>
      </c>
      <c r="E280" s="29">
        <v>8311</v>
      </c>
      <c r="F280" s="322"/>
      <c r="G280" s="202"/>
      <c r="H280" s="202"/>
      <c r="I280" s="201">
        <v>8249799.931371</v>
      </c>
      <c r="J280" s="202"/>
      <c r="K280" s="202"/>
      <c r="L280" s="7">
        <v>5233555.795380506</v>
      </c>
      <c r="M280" s="7">
        <v>2644275.6602218896</v>
      </c>
      <c r="N280" s="7">
        <v>847427.1638082609</v>
      </c>
    </row>
    <row r="281" spans="2:14" ht="11.25" customHeight="1">
      <c r="B281" s="27">
        <v>42856</v>
      </c>
      <c r="C281" s="28">
        <v>51196</v>
      </c>
      <c r="D281" s="7">
        <v>274</v>
      </c>
      <c r="E281" s="29">
        <v>8340</v>
      </c>
      <c r="F281" s="322"/>
      <c r="G281" s="202"/>
      <c r="H281" s="202"/>
      <c r="I281" s="201">
        <v>7214101.865605</v>
      </c>
      <c r="J281" s="202"/>
      <c r="K281" s="202"/>
      <c r="L281" s="7">
        <v>4569261.927969093</v>
      </c>
      <c r="M281" s="7">
        <v>2303145.445319243</v>
      </c>
      <c r="N281" s="7">
        <v>735178.1070631032</v>
      </c>
    </row>
    <row r="282" spans="2:14" ht="11.25" customHeight="1">
      <c r="B282" s="27">
        <v>42856</v>
      </c>
      <c r="C282" s="28">
        <v>51227</v>
      </c>
      <c r="D282" s="7">
        <v>275</v>
      </c>
      <c r="E282" s="29">
        <v>8371</v>
      </c>
      <c r="F282" s="322"/>
      <c r="G282" s="202"/>
      <c r="H282" s="202"/>
      <c r="I282" s="201">
        <v>6220996.188286</v>
      </c>
      <c r="J282" s="202"/>
      <c r="K282" s="202"/>
      <c r="L282" s="7">
        <v>3933566.5131956087</v>
      </c>
      <c r="M282" s="7">
        <v>1977679.4535796787</v>
      </c>
      <c r="N282" s="7">
        <v>628613.5266200473</v>
      </c>
    </row>
    <row r="283" spans="2:14" ht="11.25" customHeight="1">
      <c r="B283" s="27">
        <v>42856</v>
      </c>
      <c r="C283" s="28">
        <v>51257</v>
      </c>
      <c r="D283" s="7">
        <v>276</v>
      </c>
      <c r="E283" s="29">
        <v>8401</v>
      </c>
      <c r="F283" s="322"/>
      <c r="G283" s="202"/>
      <c r="H283" s="202"/>
      <c r="I283" s="201">
        <v>5272494.261461</v>
      </c>
      <c r="J283" s="202"/>
      <c r="K283" s="202"/>
      <c r="L283" s="7">
        <v>3328351.9140651696</v>
      </c>
      <c r="M283" s="7">
        <v>1669277.0009253046</v>
      </c>
      <c r="N283" s="7">
        <v>528411.5643465357</v>
      </c>
    </row>
    <row r="284" spans="2:14" ht="11.25" customHeight="1">
      <c r="B284" s="27">
        <v>42856</v>
      </c>
      <c r="C284" s="28">
        <v>51288</v>
      </c>
      <c r="D284" s="7">
        <v>277</v>
      </c>
      <c r="E284" s="29">
        <v>8432</v>
      </c>
      <c r="F284" s="322"/>
      <c r="G284" s="202"/>
      <c r="H284" s="202"/>
      <c r="I284" s="201">
        <v>4414488.583911</v>
      </c>
      <c r="J284" s="202"/>
      <c r="K284" s="202"/>
      <c r="L284" s="7">
        <v>2781994.713218555</v>
      </c>
      <c r="M284" s="7">
        <v>1391712.6155221572</v>
      </c>
      <c r="N284" s="7">
        <v>438682.2754108707</v>
      </c>
    </row>
    <row r="285" spans="2:14" ht="11.25" customHeight="1">
      <c r="B285" s="27">
        <v>42856</v>
      </c>
      <c r="C285" s="28">
        <v>51318</v>
      </c>
      <c r="D285" s="7">
        <v>278</v>
      </c>
      <c r="E285" s="29">
        <v>8462</v>
      </c>
      <c r="F285" s="322"/>
      <c r="G285" s="202"/>
      <c r="H285" s="202"/>
      <c r="I285" s="201">
        <v>3695824.907728</v>
      </c>
      <c r="J285" s="202"/>
      <c r="K285" s="202"/>
      <c r="L285" s="7">
        <v>2325272.4747002725</v>
      </c>
      <c r="M285" s="7">
        <v>1160371.0409092554</v>
      </c>
      <c r="N285" s="7">
        <v>364261.68194203055</v>
      </c>
    </row>
    <row r="286" spans="2:14" ht="11.25" customHeight="1">
      <c r="B286" s="27">
        <v>42856</v>
      </c>
      <c r="C286" s="28">
        <v>51349</v>
      </c>
      <c r="D286" s="7">
        <v>279</v>
      </c>
      <c r="E286" s="29">
        <v>8493</v>
      </c>
      <c r="F286" s="322"/>
      <c r="G286" s="202"/>
      <c r="H286" s="202"/>
      <c r="I286" s="201">
        <v>3107365.217049</v>
      </c>
      <c r="J286" s="202"/>
      <c r="K286" s="202"/>
      <c r="L286" s="7">
        <v>1951720.1314848673</v>
      </c>
      <c r="M286" s="7">
        <v>971481.7929006101</v>
      </c>
      <c r="N286" s="7">
        <v>303674.1972389822</v>
      </c>
    </row>
    <row r="287" spans="2:14" ht="11.25" customHeight="1">
      <c r="B287" s="27">
        <v>42856</v>
      </c>
      <c r="C287" s="28">
        <v>51380</v>
      </c>
      <c r="D287" s="7">
        <v>280</v>
      </c>
      <c r="E287" s="29">
        <v>8524</v>
      </c>
      <c r="F287" s="322"/>
      <c r="G287" s="202"/>
      <c r="H287" s="202"/>
      <c r="I287" s="201">
        <v>2655137.014737</v>
      </c>
      <c r="J287" s="202"/>
      <c r="K287" s="202"/>
      <c r="L287" s="7">
        <v>1664849.4153709784</v>
      </c>
      <c r="M287" s="7">
        <v>826582.4397059163</v>
      </c>
      <c r="N287" s="7">
        <v>257285.92039976167</v>
      </c>
    </row>
    <row r="288" spans="2:14" ht="11.25" customHeight="1">
      <c r="B288" s="27">
        <v>42856</v>
      </c>
      <c r="C288" s="28">
        <v>51410</v>
      </c>
      <c r="D288" s="7">
        <v>281</v>
      </c>
      <c r="E288" s="29">
        <v>8554</v>
      </c>
      <c r="F288" s="322"/>
      <c r="G288" s="202"/>
      <c r="H288" s="202"/>
      <c r="I288" s="201">
        <v>2365720.681364</v>
      </c>
      <c r="J288" s="202"/>
      <c r="K288" s="202"/>
      <c r="L288" s="7">
        <v>1480941.9919894552</v>
      </c>
      <c r="M288" s="7">
        <v>733464.3869981822</v>
      </c>
      <c r="N288" s="7">
        <v>227365.706727443</v>
      </c>
    </row>
    <row r="289" spans="2:14" ht="11.25" customHeight="1">
      <c r="B289" s="27">
        <v>42856</v>
      </c>
      <c r="C289" s="28">
        <v>51441</v>
      </c>
      <c r="D289" s="7">
        <v>282</v>
      </c>
      <c r="E289" s="29">
        <v>8585</v>
      </c>
      <c r="F289" s="322"/>
      <c r="G289" s="202"/>
      <c r="H289" s="202"/>
      <c r="I289" s="201">
        <v>2197260.924426</v>
      </c>
      <c r="J289" s="202"/>
      <c r="K289" s="202"/>
      <c r="L289" s="7">
        <v>1373153.197687706</v>
      </c>
      <c r="M289" s="7">
        <v>678350.3751639125</v>
      </c>
      <c r="N289" s="7">
        <v>209390.32866435885</v>
      </c>
    </row>
    <row r="290" spans="2:14" ht="11.25" customHeight="1">
      <c r="B290" s="27">
        <v>42856</v>
      </c>
      <c r="C290" s="28">
        <v>51471</v>
      </c>
      <c r="D290" s="7">
        <v>283</v>
      </c>
      <c r="E290" s="29">
        <v>8615</v>
      </c>
      <c r="F290" s="322"/>
      <c r="G290" s="202"/>
      <c r="H290" s="202"/>
      <c r="I290" s="201">
        <v>2081914.896772</v>
      </c>
      <c r="J290" s="202"/>
      <c r="K290" s="202"/>
      <c r="L290" s="7">
        <v>1298933.4273776363</v>
      </c>
      <c r="M290" s="7">
        <v>640105.7634038558</v>
      </c>
      <c r="N290" s="7">
        <v>196775.20342525913</v>
      </c>
    </row>
    <row r="291" spans="2:14" ht="11.25" customHeight="1">
      <c r="B291" s="27">
        <v>42856</v>
      </c>
      <c r="C291" s="28">
        <v>51502</v>
      </c>
      <c r="D291" s="7">
        <v>284</v>
      </c>
      <c r="E291" s="29">
        <v>8646</v>
      </c>
      <c r="F291" s="322"/>
      <c r="G291" s="202"/>
      <c r="H291" s="202"/>
      <c r="I291" s="201">
        <v>1968806.337424</v>
      </c>
      <c r="J291" s="202"/>
      <c r="K291" s="202"/>
      <c r="L291" s="7">
        <v>1226280.1498744548</v>
      </c>
      <c r="M291" s="7">
        <v>602765.8447682044</v>
      </c>
      <c r="N291" s="7">
        <v>184511.69032865093</v>
      </c>
    </row>
    <row r="292" spans="2:14" ht="11.25" customHeight="1">
      <c r="B292" s="27">
        <v>42856</v>
      </c>
      <c r="C292" s="28">
        <v>51533</v>
      </c>
      <c r="D292" s="7">
        <v>285</v>
      </c>
      <c r="E292" s="29">
        <v>8677</v>
      </c>
      <c r="F292" s="322"/>
      <c r="G292" s="202"/>
      <c r="H292" s="202"/>
      <c r="I292" s="201">
        <v>1864046.765982</v>
      </c>
      <c r="J292" s="202"/>
      <c r="K292" s="202"/>
      <c r="L292" s="7">
        <v>1159060.9723116148</v>
      </c>
      <c r="M292" s="7">
        <v>568275.9970173059</v>
      </c>
      <c r="N292" s="7">
        <v>173217.26786716317</v>
      </c>
    </row>
    <row r="293" spans="2:14" ht="11.25" customHeight="1">
      <c r="B293" s="27">
        <v>42856</v>
      </c>
      <c r="C293" s="28">
        <v>51561</v>
      </c>
      <c r="D293" s="7">
        <v>286</v>
      </c>
      <c r="E293" s="29">
        <v>8705</v>
      </c>
      <c r="F293" s="322"/>
      <c r="G293" s="202"/>
      <c r="H293" s="202"/>
      <c r="I293" s="201">
        <v>1761596.70497</v>
      </c>
      <c r="J293" s="202"/>
      <c r="K293" s="202"/>
      <c r="L293" s="7">
        <v>1093679.5484375465</v>
      </c>
      <c r="M293" s="7">
        <v>534988.2419446144</v>
      </c>
      <c r="N293" s="7">
        <v>162446.78478054542</v>
      </c>
    </row>
    <row r="294" spans="2:14" ht="11.25" customHeight="1">
      <c r="B294" s="27">
        <v>42856</v>
      </c>
      <c r="C294" s="28">
        <v>51592</v>
      </c>
      <c r="D294" s="7">
        <v>287</v>
      </c>
      <c r="E294" s="29">
        <v>8736</v>
      </c>
      <c r="F294" s="322"/>
      <c r="G294" s="202"/>
      <c r="H294" s="202"/>
      <c r="I294" s="201">
        <v>1664291.069203</v>
      </c>
      <c r="J294" s="202"/>
      <c r="K294" s="202"/>
      <c r="L294" s="7">
        <v>1031515.2748273412</v>
      </c>
      <c r="M294" s="7">
        <v>503296.4909935425</v>
      </c>
      <c r="N294" s="7">
        <v>152176.43470770022</v>
      </c>
    </row>
    <row r="295" spans="2:14" ht="11.25" customHeight="1">
      <c r="B295" s="27">
        <v>42856</v>
      </c>
      <c r="C295" s="28">
        <v>51622</v>
      </c>
      <c r="D295" s="7">
        <v>288</v>
      </c>
      <c r="E295" s="29">
        <v>8766</v>
      </c>
      <c r="F295" s="322"/>
      <c r="G295" s="202"/>
      <c r="H295" s="202"/>
      <c r="I295" s="201">
        <v>1572986.09403</v>
      </c>
      <c r="J295" s="202"/>
      <c r="K295" s="202"/>
      <c r="L295" s="7">
        <v>973324.8788489631</v>
      </c>
      <c r="M295" s="7">
        <v>473735.3912862866</v>
      </c>
      <c r="N295" s="7">
        <v>142651.19582183368</v>
      </c>
    </row>
    <row r="296" spans="2:14" ht="11.25" customHeight="1">
      <c r="B296" s="27">
        <v>42856</v>
      </c>
      <c r="C296" s="28">
        <v>51653</v>
      </c>
      <c r="D296" s="7">
        <v>289</v>
      </c>
      <c r="E296" s="29">
        <v>8797</v>
      </c>
      <c r="F296" s="322"/>
      <c r="G296" s="202"/>
      <c r="H296" s="202"/>
      <c r="I296" s="201">
        <v>1490522.376461</v>
      </c>
      <c r="J296" s="202"/>
      <c r="K296" s="202"/>
      <c r="L296" s="7">
        <v>920734.0843054228</v>
      </c>
      <c r="M296" s="7">
        <v>446998.7613126128</v>
      </c>
      <c r="N296" s="7">
        <v>134030.156635232</v>
      </c>
    </row>
    <row r="297" spans="2:14" ht="11.25" customHeight="1">
      <c r="B297" s="27">
        <v>42856</v>
      </c>
      <c r="C297" s="28">
        <v>51683</v>
      </c>
      <c r="D297" s="7">
        <v>290</v>
      </c>
      <c r="E297" s="29">
        <v>8827</v>
      </c>
      <c r="F297" s="322"/>
      <c r="G297" s="202"/>
      <c r="H297" s="202"/>
      <c r="I297" s="201">
        <v>1419939.161482</v>
      </c>
      <c r="J297" s="202"/>
      <c r="K297" s="202"/>
      <c r="L297" s="7">
        <v>875693.2812580197</v>
      </c>
      <c r="M297" s="7">
        <v>424085.9496473443</v>
      </c>
      <c r="N297" s="7">
        <v>126638.62109525116</v>
      </c>
    </row>
    <row r="298" spans="2:14" ht="11.25" customHeight="1">
      <c r="B298" s="27">
        <v>42856</v>
      </c>
      <c r="C298" s="28">
        <v>51714</v>
      </c>
      <c r="D298" s="7">
        <v>291</v>
      </c>
      <c r="E298" s="29">
        <v>8858</v>
      </c>
      <c r="F298" s="322"/>
      <c r="G298" s="202"/>
      <c r="H298" s="202"/>
      <c r="I298" s="201">
        <v>1360373.907969</v>
      </c>
      <c r="J298" s="202"/>
      <c r="K298" s="202"/>
      <c r="L298" s="7">
        <v>837535.748641349</v>
      </c>
      <c r="M298" s="7">
        <v>404575.2512941295</v>
      </c>
      <c r="N298" s="7">
        <v>120300.71846593781</v>
      </c>
    </row>
    <row r="299" spans="2:14" ht="11.25" customHeight="1">
      <c r="B299" s="27">
        <v>42856</v>
      </c>
      <c r="C299" s="28">
        <v>51745</v>
      </c>
      <c r="D299" s="7">
        <v>292</v>
      </c>
      <c r="E299" s="29">
        <v>8889</v>
      </c>
      <c r="F299" s="322"/>
      <c r="G299" s="202"/>
      <c r="H299" s="202"/>
      <c r="I299" s="201">
        <v>1311724.133871</v>
      </c>
      <c r="J299" s="202"/>
      <c r="K299" s="202"/>
      <c r="L299" s="7">
        <v>806214.0226734638</v>
      </c>
      <c r="M299" s="7">
        <v>388454.7174555618</v>
      </c>
      <c r="N299" s="7">
        <v>115018.03084703755</v>
      </c>
    </row>
    <row r="300" spans="2:14" ht="11.25" customHeight="1">
      <c r="B300" s="27">
        <v>42856</v>
      </c>
      <c r="C300" s="28">
        <v>51775</v>
      </c>
      <c r="D300" s="7">
        <v>293</v>
      </c>
      <c r="E300" s="29">
        <v>8919</v>
      </c>
      <c r="F300" s="322"/>
      <c r="G300" s="202"/>
      <c r="H300" s="202"/>
      <c r="I300" s="201">
        <v>1268575.144387</v>
      </c>
      <c r="J300" s="202"/>
      <c r="K300" s="202"/>
      <c r="L300" s="7">
        <v>778413.9258841518</v>
      </c>
      <c r="M300" s="7">
        <v>374136.7905999314</v>
      </c>
      <c r="N300" s="7">
        <v>110324.51528086912</v>
      </c>
    </row>
    <row r="301" spans="2:14" ht="11.25" customHeight="1">
      <c r="B301" s="27">
        <v>42856</v>
      </c>
      <c r="C301" s="28">
        <v>51806</v>
      </c>
      <c r="D301" s="7">
        <v>294</v>
      </c>
      <c r="E301" s="29">
        <v>8950</v>
      </c>
      <c r="F301" s="322"/>
      <c r="G301" s="202"/>
      <c r="H301" s="202"/>
      <c r="I301" s="201">
        <v>1232339.43549</v>
      </c>
      <c r="J301" s="202"/>
      <c r="K301" s="202"/>
      <c r="L301" s="7">
        <v>754896.6957370578</v>
      </c>
      <c r="M301" s="7">
        <v>361910.71129004535</v>
      </c>
      <c r="N301" s="7">
        <v>106267.30530375823</v>
      </c>
    </row>
    <row r="302" spans="2:14" ht="11.25" customHeight="1">
      <c r="B302" s="27">
        <v>42856</v>
      </c>
      <c r="C302" s="28">
        <v>51836</v>
      </c>
      <c r="D302" s="7">
        <v>295</v>
      </c>
      <c r="E302" s="29">
        <v>8980</v>
      </c>
      <c r="F302" s="322"/>
      <c r="G302" s="202"/>
      <c r="H302" s="202"/>
      <c r="I302" s="201">
        <v>1197401.92</v>
      </c>
      <c r="J302" s="202"/>
      <c r="K302" s="202"/>
      <c r="L302" s="7">
        <v>732290.9865640186</v>
      </c>
      <c r="M302" s="7">
        <v>350209.05291083484</v>
      </c>
      <c r="N302" s="7">
        <v>102409.83890505691</v>
      </c>
    </row>
    <row r="303" spans="2:14" ht="11.25" customHeight="1">
      <c r="B303" s="27">
        <v>42856</v>
      </c>
      <c r="C303" s="28">
        <v>51867</v>
      </c>
      <c r="D303" s="7">
        <v>296</v>
      </c>
      <c r="E303" s="29">
        <v>9011</v>
      </c>
      <c r="F303" s="322"/>
      <c r="G303" s="202"/>
      <c r="H303" s="202"/>
      <c r="I303" s="201">
        <v>1164792.83</v>
      </c>
      <c r="J303" s="202"/>
      <c r="K303" s="202"/>
      <c r="L303" s="7">
        <v>711140.1616737704</v>
      </c>
      <c r="M303" s="7">
        <v>339229.00520558865</v>
      </c>
      <c r="N303" s="7">
        <v>98778.83799103598</v>
      </c>
    </row>
    <row r="304" spans="2:14" ht="11.25" customHeight="1">
      <c r="B304" s="27">
        <v>42856</v>
      </c>
      <c r="C304" s="28">
        <v>51898</v>
      </c>
      <c r="D304" s="7">
        <v>297</v>
      </c>
      <c r="E304" s="29">
        <v>9042</v>
      </c>
      <c r="F304" s="322"/>
      <c r="G304" s="202"/>
      <c r="H304" s="202"/>
      <c r="I304" s="201">
        <v>1132108.45</v>
      </c>
      <c r="J304" s="202"/>
      <c r="K304" s="202"/>
      <c r="L304" s="7">
        <v>690013.0881659578</v>
      </c>
      <c r="M304" s="7">
        <v>328313.8425278562</v>
      </c>
      <c r="N304" s="7">
        <v>95195.57200215114</v>
      </c>
    </row>
    <row r="305" spans="2:14" ht="11.25" customHeight="1">
      <c r="B305" s="27">
        <v>42856</v>
      </c>
      <c r="C305" s="28">
        <v>51926</v>
      </c>
      <c r="D305" s="7">
        <v>298</v>
      </c>
      <c r="E305" s="29">
        <v>9070</v>
      </c>
      <c r="F305" s="322"/>
      <c r="G305" s="202"/>
      <c r="H305" s="202"/>
      <c r="I305" s="201">
        <v>1099348.53</v>
      </c>
      <c r="J305" s="202"/>
      <c r="K305" s="202"/>
      <c r="L305" s="7">
        <v>669019.5665591222</v>
      </c>
      <c r="M305" s="7">
        <v>317593.6432532173</v>
      </c>
      <c r="N305" s="7">
        <v>91734.85233569026</v>
      </c>
    </row>
    <row r="306" spans="2:14" ht="11.25" customHeight="1">
      <c r="B306" s="27">
        <v>42856</v>
      </c>
      <c r="C306" s="28">
        <v>51957</v>
      </c>
      <c r="D306" s="7">
        <v>299</v>
      </c>
      <c r="E306" s="29">
        <v>9101</v>
      </c>
      <c r="F306" s="322"/>
      <c r="G306" s="202"/>
      <c r="H306" s="202"/>
      <c r="I306" s="201">
        <v>1067124.29</v>
      </c>
      <c r="J306" s="202"/>
      <c r="K306" s="202"/>
      <c r="L306" s="7">
        <v>648307.7362969948</v>
      </c>
      <c r="M306" s="7">
        <v>306978.72549462557</v>
      </c>
      <c r="N306" s="7">
        <v>88293.2418769841</v>
      </c>
    </row>
    <row r="307" spans="2:14" ht="11.25" customHeight="1">
      <c r="B307" s="27">
        <v>42856</v>
      </c>
      <c r="C307" s="28">
        <v>51987</v>
      </c>
      <c r="D307" s="7">
        <v>300</v>
      </c>
      <c r="E307" s="29">
        <v>9131</v>
      </c>
      <c r="F307" s="322"/>
      <c r="G307" s="202"/>
      <c r="H307" s="202"/>
      <c r="I307" s="201">
        <v>1035564.18</v>
      </c>
      <c r="J307" s="202"/>
      <c r="K307" s="202"/>
      <c r="L307" s="7">
        <v>628101.4251916774</v>
      </c>
      <c r="M307" s="7">
        <v>296678.87309236155</v>
      </c>
      <c r="N307" s="7">
        <v>84981.01005812598</v>
      </c>
    </row>
    <row r="308" spans="2:14" ht="11.25" customHeight="1">
      <c r="B308" s="27">
        <v>42856</v>
      </c>
      <c r="C308" s="28">
        <v>52018</v>
      </c>
      <c r="D308" s="7">
        <v>301</v>
      </c>
      <c r="E308" s="29">
        <v>9162</v>
      </c>
      <c r="F308" s="322"/>
      <c r="G308" s="202"/>
      <c r="H308" s="202"/>
      <c r="I308" s="201">
        <v>1004914.67</v>
      </c>
      <c r="J308" s="202"/>
      <c r="K308" s="202"/>
      <c r="L308" s="7">
        <v>608477.780966993</v>
      </c>
      <c r="M308" s="7">
        <v>286678.85354378936</v>
      </c>
      <c r="N308" s="7">
        <v>81768.78536073824</v>
      </c>
    </row>
    <row r="309" spans="2:14" ht="11.25" customHeight="1">
      <c r="B309" s="27">
        <v>42856</v>
      </c>
      <c r="C309" s="28">
        <v>52048</v>
      </c>
      <c r="D309" s="7">
        <v>302</v>
      </c>
      <c r="E309" s="29">
        <v>9192</v>
      </c>
      <c r="F309" s="322"/>
      <c r="G309" s="202"/>
      <c r="H309" s="202"/>
      <c r="I309" s="201">
        <v>974195.82</v>
      </c>
      <c r="J309" s="202"/>
      <c r="K309" s="202"/>
      <c r="L309" s="7">
        <v>588909.2288272413</v>
      </c>
      <c r="M309" s="7">
        <v>276776.40387272876</v>
      </c>
      <c r="N309" s="7">
        <v>78620.72299582555</v>
      </c>
    </row>
    <row r="310" spans="2:14" ht="11.25" customHeight="1">
      <c r="B310" s="27">
        <v>42856</v>
      </c>
      <c r="C310" s="28">
        <v>52079</v>
      </c>
      <c r="D310" s="7">
        <v>303</v>
      </c>
      <c r="E310" s="29">
        <v>9223</v>
      </c>
      <c r="F310" s="322"/>
      <c r="G310" s="202"/>
      <c r="H310" s="202"/>
      <c r="I310" s="201">
        <v>944666.64</v>
      </c>
      <c r="J310" s="202"/>
      <c r="K310" s="202"/>
      <c r="L310" s="7">
        <v>570090.0437549461</v>
      </c>
      <c r="M310" s="7">
        <v>267250.3307383813</v>
      </c>
      <c r="N310" s="7">
        <v>75593.21944006912</v>
      </c>
    </row>
    <row r="311" spans="2:14" ht="11.25" customHeight="1">
      <c r="B311" s="27">
        <v>42856</v>
      </c>
      <c r="C311" s="28">
        <v>52110</v>
      </c>
      <c r="D311" s="7">
        <v>304</v>
      </c>
      <c r="E311" s="29">
        <v>9254</v>
      </c>
      <c r="F311" s="322"/>
      <c r="G311" s="202"/>
      <c r="H311" s="202"/>
      <c r="I311" s="201">
        <v>915071.7</v>
      </c>
      <c r="J311" s="202"/>
      <c r="K311" s="202"/>
      <c r="L311" s="7">
        <v>551293.3843295416</v>
      </c>
      <c r="M311" s="7">
        <v>257781.45382839785</v>
      </c>
      <c r="N311" s="7">
        <v>72606.06143740249</v>
      </c>
    </row>
    <row r="312" spans="2:14" ht="11.25" customHeight="1">
      <c r="B312" s="27">
        <v>42856</v>
      </c>
      <c r="C312" s="28">
        <v>52140</v>
      </c>
      <c r="D312" s="7">
        <v>305</v>
      </c>
      <c r="E312" s="29">
        <v>9284</v>
      </c>
      <c r="F312" s="322"/>
      <c r="G312" s="202"/>
      <c r="H312" s="202"/>
      <c r="I312" s="201">
        <v>885410.78</v>
      </c>
      <c r="J312" s="202"/>
      <c r="K312" s="202"/>
      <c r="L312" s="7">
        <v>532548.3239125381</v>
      </c>
      <c r="M312" s="7">
        <v>248403.4808672936</v>
      </c>
      <c r="N312" s="7">
        <v>69677.88680380651</v>
      </c>
    </row>
    <row r="313" spans="2:14" ht="11.25" customHeight="1">
      <c r="B313" s="27">
        <v>42856</v>
      </c>
      <c r="C313" s="28">
        <v>52171</v>
      </c>
      <c r="D313" s="7">
        <v>306</v>
      </c>
      <c r="E313" s="29">
        <v>9315</v>
      </c>
      <c r="F313" s="322"/>
      <c r="G313" s="202"/>
      <c r="H313" s="202"/>
      <c r="I313" s="201">
        <v>855683.74</v>
      </c>
      <c r="J313" s="202"/>
      <c r="K313" s="202"/>
      <c r="L313" s="7">
        <v>513795.4753444669</v>
      </c>
      <c r="M313" s="7">
        <v>239046.8490016924</v>
      </c>
      <c r="N313" s="7">
        <v>66769.31743371555</v>
      </c>
    </row>
    <row r="314" spans="2:14" ht="11.25" customHeight="1">
      <c r="B314" s="27">
        <v>42856</v>
      </c>
      <c r="C314" s="28">
        <v>52201</v>
      </c>
      <c r="D314" s="7">
        <v>307</v>
      </c>
      <c r="E314" s="29">
        <v>9345</v>
      </c>
      <c r="F314" s="322"/>
      <c r="G314" s="202"/>
      <c r="H314" s="202"/>
      <c r="I314" s="201">
        <v>825890.44</v>
      </c>
      <c r="J314" s="202"/>
      <c r="K314" s="202"/>
      <c r="L314" s="7">
        <v>495092.09866513795</v>
      </c>
      <c r="M314" s="7">
        <v>229778.03473822292</v>
      </c>
      <c r="N314" s="7">
        <v>63917.31266865361</v>
      </c>
    </row>
    <row r="315" spans="2:14" ht="11.25" customHeight="1">
      <c r="B315" s="27">
        <v>42856</v>
      </c>
      <c r="C315" s="28">
        <v>52232</v>
      </c>
      <c r="D315" s="7">
        <v>308</v>
      </c>
      <c r="E315" s="29">
        <v>9376</v>
      </c>
      <c r="F315" s="322"/>
      <c r="G315" s="202"/>
      <c r="H315" s="202"/>
      <c r="I315" s="201">
        <v>796030.69</v>
      </c>
      <c r="J315" s="202"/>
      <c r="K315" s="202"/>
      <c r="L315" s="7">
        <v>476382.8816384396</v>
      </c>
      <c r="M315" s="7">
        <v>220532.57849735455</v>
      </c>
      <c r="N315" s="7">
        <v>61085.67419807039</v>
      </c>
    </row>
    <row r="316" spans="2:14" ht="11.25" customHeight="1">
      <c r="B316" s="27">
        <v>42856</v>
      </c>
      <c r="C316" s="28">
        <v>52263</v>
      </c>
      <c r="D316" s="7">
        <v>309</v>
      </c>
      <c r="E316" s="29">
        <v>9407</v>
      </c>
      <c r="F316" s="322"/>
      <c r="G316" s="202"/>
      <c r="H316" s="202"/>
      <c r="I316" s="201">
        <v>766104.32</v>
      </c>
      <c r="J316" s="202"/>
      <c r="K316" s="202"/>
      <c r="L316" s="7">
        <v>457695.9038519128</v>
      </c>
      <c r="M316" s="7">
        <v>211342.93133099363</v>
      </c>
      <c r="N316" s="7">
        <v>58292.26929485807</v>
      </c>
    </row>
    <row r="317" spans="2:14" ht="11.25" customHeight="1">
      <c r="B317" s="27">
        <v>42856</v>
      </c>
      <c r="C317" s="28">
        <v>52291</v>
      </c>
      <c r="D317" s="7">
        <v>310</v>
      </c>
      <c r="E317" s="29">
        <v>9435</v>
      </c>
      <c r="F317" s="322"/>
      <c r="G317" s="202"/>
      <c r="H317" s="202"/>
      <c r="I317" s="201">
        <v>736111.23</v>
      </c>
      <c r="J317" s="202"/>
      <c r="K317" s="202"/>
      <c r="L317" s="7">
        <v>439103.2795563122</v>
      </c>
      <c r="M317" s="7">
        <v>202291.90210262593</v>
      </c>
      <c r="N317" s="7">
        <v>55582.32956569048</v>
      </c>
    </row>
    <row r="318" spans="2:14" ht="11.25" customHeight="1">
      <c r="B318" s="27">
        <v>42856</v>
      </c>
      <c r="C318" s="28">
        <v>52322</v>
      </c>
      <c r="D318" s="7">
        <v>311</v>
      </c>
      <c r="E318" s="29">
        <v>9466</v>
      </c>
      <c r="F318" s="322"/>
      <c r="G318" s="202"/>
      <c r="H318" s="202"/>
      <c r="I318" s="201">
        <v>706051.24</v>
      </c>
      <c r="J318" s="202"/>
      <c r="K318" s="202"/>
      <c r="L318" s="7">
        <v>420457.62864962383</v>
      </c>
      <c r="M318" s="7">
        <v>193209.35322546566</v>
      </c>
      <c r="N318" s="7">
        <v>52861.92975456801</v>
      </c>
    </row>
    <row r="319" spans="2:14" ht="11.25" customHeight="1">
      <c r="B319" s="27">
        <v>42856</v>
      </c>
      <c r="C319" s="28">
        <v>52352</v>
      </c>
      <c r="D319" s="7">
        <v>312</v>
      </c>
      <c r="E319" s="29">
        <v>9496</v>
      </c>
      <c r="F319" s="322"/>
      <c r="G319" s="202"/>
      <c r="H319" s="202"/>
      <c r="I319" s="201">
        <v>675924.25</v>
      </c>
      <c r="J319" s="202"/>
      <c r="K319" s="202"/>
      <c r="L319" s="7">
        <v>401856.13662027585</v>
      </c>
      <c r="M319" s="7">
        <v>184207.06465004158</v>
      </c>
      <c r="N319" s="7">
        <v>50192.31559852688</v>
      </c>
    </row>
    <row r="320" spans="2:14" ht="11.25" customHeight="1">
      <c r="B320" s="27">
        <v>42856</v>
      </c>
      <c r="C320" s="28">
        <v>52383</v>
      </c>
      <c r="D320" s="7">
        <v>313</v>
      </c>
      <c r="E320" s="29">
        <v>9527</v>
      </c>
      <c r="F320" s="322"/>
      <c r="G320" s="202"/>
      <c r="H320" s="202"/>
      <c r="I320" s="201">
        <v>647103.11</v>
      </c>
      <c r="J320" s="202"/>
      <c r="K320" s="202"/>
      <c r="L320" s="7">
        <v>384068.63594630663</v>
      </c>
      <c r="M320" s="7">
        <v>175605.70189167353</v>
      </c>
      <c r="N320" s="7">
        <v>47645.97108677733</v>
      </c>
    </row>
    <row r="321" spans="2:14" ht="11.25" customHeight="1">
      <c r="B321" s="27">
        <v>42856</v>
      </c>
      <c r="C321" s="28">
        <v>52413</v>
      </c>
      <c r="D321" s="7">
        <v>314</v>
      </c>
      <c r="E321" s="29">
        <v>9557</v>
      </c>
      <c r="F321" s="322"/>
      <c r="G321" s="202"/>
      <c r="H321" s="202"/>
      <c r="I321" s="201">
        <v>618218.24</v>
      </c>
      <c r="J321" s="202"/>
      <c r="K321" s="202"/>
      <c r="L321" s="7">
        <v>366322.6149587772</v>
      </c>
      <c r="M321" s="7">
        <v>167079.53899720174</v>
      </c>
      <c r="N321" s="7">
        <v>45146.794629526405</v>
      </c>
    </row>
    <row r="322" spans="2:14" ht="11.25" customHeight="1">
      <c r="B322" s="27">
        <v>42856</v>
      </c>
      <c r="C322" s="28">
        <v>52444</v>
      </c>
      <c r="D322" s="7">
        <v>315</v>
      </c>
      <c r="E322" s="29">
        <v>9588</v>
      </c>
      <c r="F322" s="322"/>
      <c r="G322" s="202"/>
      <c r="H322" s="202"/>
      <c r="I322" s="201">
        <v>589911.3</v>
      </c>
      <c r="J322" s="202"/>
      <c r="K322" s="202"/>
      <c r="L322" s="7">
        <v>348956.59510864643</v>
      </c>
      <c r="M322" s="7">
        <v>158754.13323798263</v>
      </c>
      <c r="N322" s="7">
        <v>42715.48224491744</v>
      </c>
    </row>
    <row r="323" spans="2:14" ht="11.25" customHeight="1">
      <c r="B323" s="27">
        <v>42856</v>
      </c>
      <c r="C323" s="28">
        <v>52475</v>
      </c>
      <c r="D323" s="7">
        <v>316</v>
      </c>
      <c r="E323" s="29">
        <v>9619</v>
      </c>
      <c r="F323" s="322"/>
      <c r="G323" s="202"/>
      <c r="H323" s="202"/>
      <c r="I323" s="201">
        <v>561541.57</v>
      </c>
      <c r="J323" s="202"/>
      <c r="K323" s="202"/>
      <c r="L323" s="7">
        <v>331611.34973085194</v>
      </c>
      <c r="M323" s="7">
        <v>150479.42035778318</v>
      </c>
      <c r="N323" s="7">
        <v>40317.537803693675</v>
      </c>
    </row>
    <row r="324" spans="2:14" ht="11.25" customHeight="1">
      <c r="B324" s="27">
        <v>42856</v>
      </c>
      <c r="C324" s="28">
        <v>52505</v>
      </c>
      <c r="D324" s="7">
        <v>317</v>
      </c>
      <c r="E324" s="29">
        <v>9649</v>
      </c>
      <c r="F324" s="322"/>
      <c r="G324" s="202"/>
      <c r="H324" s="202"/>
      <c r="I324" s="201">
        <v>533628.75</v>
      </c>
      <c r="J324" s="202"/>
      <c r="K324" s="202"/>
      <c r="L324" s="7">
        <v>314610.5301403872</v>
      </c>
      <c r="M324" s="7">
        <v>142413.36400363987</v>
      </c>
      <c r="N324" s="7">
        <v>38000.010869483944</v>
      </c>
    </row>
    <row r="325" spans="2:14" ht="11.25" customHeight="1">
      <c r="B325" s="27">
        <v>42856</v>
      </c>
      <c r="C325" s="28">
        <v>52536</v>
      </c>
      <c r="D325" s="7">
        <v>318</v>
      </c>
      <c r="E325" s="29">
        <v>9680</v>
      </c>
      <c r="F325" s="322"/>
      <c r="G325" s="202"/>
      <c r="H325" s="202"/>
      <c r="I325" s="201">
        <v>505653.8</v>
      </c>
      <c r="J325" s="202"/>
      <c r="K325" s="202"/>
      <c r="L325" s="7">
        <v>297611.7606704559</v>
      </c>
      <c r="M325" s="7">
        <v>134375.98870290592</v>
      </c>
      <c r="N325" s="7">
        <v>35703.53913118146</v>
      </c>
    </row>
    <row r="326" spans="2:14" ht="11.25" customHeight="1">
      <c r="B326" s="27">
        <v>42856</v>
      </c>
      <c r="C326" s="28">
        <v>52566</v>
      </c>
      <c r="D326" s="7">
        <v>319</v>
      </c>
      <c r="E326" s="29">
        <v>9710</v>
      </c>
      <c r="F326" s="322"/>
      <c r="G326" s="202"/>
      <c r="H326" s="202"/>
      <c r="I326" s="201">
        <v>477616.59</v>
      </c>
      <c r="J326" s="202"/>
      <c r="K326" s="202"/>
      <c r="L326" s="7">
        <v>280648.5338824456</v>
      </c>
      <c r="M326" s="7">
        <v>126404.96381127821</v>
      </c>
      <c r="N326" s="7">
        <v>33447.97325702099</v>
      </c>
    </row>
    <row r="327" spans="2:14" ht="11.25" customHeight="1">
      <c r="B327" s="27">
        <v>42856</v>
      </c>
      <c r="C327" s="28">
        <v>52597</v>
      </c>
      <c r="D327" s="7">
        <v>320</v>
      </c>
      <c r="E327" s="29">
        <v>9741</v>
      </c>
      <c r="F327" s="322"/>
      <c r="G327" s="202"/>
      <c r="H327" s="202"/>
      <c r="I327" s="201">
        <v>449516.95</v>
      </c>
      <c r="J327" s="202"/>
      <c r="K327" s="202"/>
      <c r="L327" s="7">
        <v>263689.1289685742</v>
      </c>
      <c r="M327" s="7">
        <v>118464.34823129537</v>
      </c>
      <c r="N327" s="7">
        <v>31214.038923851676</v>
      </c>
    </row>
    <row r="328" spans="2:14" ht="11.25" customHeight="1">
      <c r="B328" s="27">
        <v>42856</v>
      </c>
      <c r="C328" s="28">
        <v>52628</v>
      </c>
      <c r="D328" s="7">
        <v>321</v>
      </c>
      <c r="E328" s="29">
        <v>9772</v>
      </c>
      <c r="F328" s="322"/>
      <c r="G328" s="202"/>
      <c r="H328" s="202"/>
      <c r="I328" s="201">
        <v>421354.68</v>
      </c>
      <c r="J328" s="202"/>
      <c r="K328" s="202"/>
      <c r="L328" s="7">
        <v>246749.76874170435</v>
      </c>
      <c r="M328" s="7">
        <v>110572.28664250729</v>
      </c>
      <c r="N328" s="7">
        <v>29011.167647775168</v>
      </c>
    </row>
    <row r="329" spans="2:14" ht="11.25" customHeight="1">
      <c r="B329" s="27">
        <v>42856</v>
      </c>
      <c r="C329" s="28">
        <v>52657</v>
      </c>
      <c r="D329" s="7">
        <v>322</v>
      </c>
      <c r="E329" s="29">
        <v>9801</v>
      </c>
      <c r="F329" s="322"/>
      <c r="G329" s="202"/>
      <c r="H329" s="202"/>
      <c r="I329" s="201">
        <v>393129.83</v>
      </c>
      <c r="J329" s="202"/>
      <c r="K329" s="202"/>
      <c r="L329" s="7">
        <v>229855.6971661468</v>
      </c>
      <c r="M329" s="7">
        <v>102756.72421149201</v>
      </c>
      <c r="N329" s="7">
        <v>26853.736063251297</v>
      </c>
    </row>
    <row r="330" spans="2:14" ht="11.25" customHeight="1">
      <c r="B330" s="27">
        <v>42856</v>
      </c>
      <c r="C330" s="28">
        <v>52688</v>
      </c>
      <c r="D330" s="7">
        <v>323</v>
      </c>
      <c r="E330" s="29">
        <v>9832</v>
      </c>
      <c r="F330" s="322"/>
      <c r="G330" s="202"/>
      <c r="H330" s="202"/>
      <c r="I330" s="201">
        <v>365280.04</v>
      </c>
      <c r="J330" s="202"/>
      <c r="K330" s="202"/>
      <c r="L330" s="7">
        <v>213210.20844821344</v>
      </c>
      <c r="M330" s="7">
        <v>95072.97106384531</v>
      </c>
      <c r="N330" s="7">
        <v>24740.48167489776</v>
      </c>
    </row>
    <row r="331" spans="2:14" ht="11.25" customHeight="1">
      <c r="B331" s="27">
        <v>42856</v>
      </c>
      <c r="C331" s="28">
        <v>52718</v>
      </c>
      <c r="D331" s="7">
        <v>324</v>
      </c>
      <c r="E331" s="29">
        <v>9862</v>
      </c>
      <c r="F331" s="322"/>
      <c r="G331" s="202"/>
      <c r="H331" s="202"/>
      <c r="I331" s="201">
        <v>337368.13</v>
      </c>
      <c r="J331" s="202"/>
      <c r="K331" s="202"/>
      <c r="L331" s="7">
        <v>196595.09012525037</v>
      </c>
      <c r="M331" s="7">
        <v>87448.32711446652</v>
      </c>
      <c r="N331" s="7">
        <v>22663.066546431895</v>
      </c>
    </row>
    <row r="332" spans="2:14" ht="11.25" customHeight="1">
      <c r="B332" s="27">
        <v>42856</v>
      </c>
      <c r="C332" s="28">
        <v>52749</v>
      </c>
      <c r="D332" s="7">
        <v>325</v>
      </c>
      <c r="E332" s="29">
        <v>9893</v>
      </c>
      <c r="F332" s="322"/>
      <c r="G332" s="202"/>
      <c r="H332" s="202"/>
      <c r="I332" s="201">
        <v>310607.47</v>
      </c>
      <c r="J332" s="202"/>
      <c r="K332" s="202"/>
      <c r="L332" s="7">
        <v>180693.8155626772</v>
      </c>
      <c r="M332" s="7">
        <v>80170.80050234885</v>
      </c>
      <c r="N332" s="7">
        <v>20689.02420841655</v>
      </c>
    </row>
    <row r="333" spans="2:14" ht="11.25" customHeight="1">
      <c r="B333" s="27">
        <v>42856</v>
      </c>
      <c r="C333" s="28">
        <v>52779</v>
      </c>
      <c r="D333" s="7">
        <v>326</v>
      </c>
      <c r="E333" s="29">
        <v>9923</v>
      </c>
      <c r="F333" s="322"/>
      <c r="G333" s="202"/>
      <c r="H333" s="202"/>
      <c r="I333" s="201">
        <v>284963.86</v>
      </c>
      <c r="J333" s="202"/>
      <c r="K333" s="202"/>
      <c r="L333" s="7">
        <v>165503.7116137683</v>
      </c>
      <c r="M333" s="7">
        <v>73250.47352093564</v>
      </c>
      <c r="N333" s="7">
        <v>18825.66419733321</v>
      </c>
    </row>
    <row r="334" spans="2:14" ht="11.25" customHeight="1">
      <c r="B334" s="27">
        <v>42856</v>
      </c>
      <c r="C334" s="28">
        <v>52810</v>
      </c>
      <c r="D334" s="7">
        <v>327</v>
      </c>
      <c r="E334" s="29">
        <v>9954</v>
      </c>
      <c r="F334" s="322"/>
      <c r="G334" s="202"/>
      <c r="H334" s="202"/>
      <c r="I334" s="201">
        <v>259695.83</v>
      </c>
      <c r="J334" s="202"/>
      <c r="K334" s="202"/>
      <c r="L334" s="7">
        <v>150572.5162379542</v>
      </c>
      <c r="M334" s="7">
        <v>66472.57452622155</v>
      </c>
      <c r="N334" s="7">
        <v>17011.358238388715</v>
      </c>
    </row>
    <row r="335" spans="2:14" ht="11.25" customHeight="1">
      <c r="B335" s="27">
        <v>42856</v>
      </c>
      <c r="C335" s="28">
        <v>52841</v>
      </c>
      <c r="D335" s="7">
        <v>328</v>
      </c>
      <c r="E335" s="29">
        <v>9985</v>
      </c>
      <c r="F335" s="322"/>
      <c r="G335" s="202"/>
      <c r="H335" s="202"/>
      <c r="I335" s="201">
        <v>235255.23</v>
      </c>
      <c r="J335" s="202"/>
      <c r="K335" s="202"/>
      <c r="L335" s="7">
        <v>136170.42660046509</v>
      </c>
      <c r="M335" s="7">
        <v>59961.66483338987</v>
      </c>
      <c r="N335" s="7">
        <v>15280.120983204326</v>
      </c>
    </row>
    <row r="336" spans="2:14" ht="11.25" customHeight="1">
      <c r="B336" s="27">
        <v>42856</v>
      </c>
      <c r="C336" s="28">
        <v>52871</v>
      </c>
      <c r="D336" s="7">
        <v>329</v>
      </c>
      <c r="E336" s="29">
        <v>10015</v>
      </c>
      <c r="F336" s="322"/>
      <c r="G336" s="202"/>
      <c r="H336" s="202"/>
      <c r="I336" s="201">
        <v>210761.45</v>
      </c>
      <c r="J336" s="202"/>
      <c r="K336" s="202"/>
      <c r="L336" s="7">
        <v>121792.69740187058</v>
      </c>
      <c r="M336" s="7">
        <v>53498.536403118196</v>
      </c>
      <c r="N336" s="7">
        <v>13577.227487135617</v>
      </c>
    </row>
    <row r="337" spans="2:14" ht="11.25" customHeight="1">
      <c r="B337" s="27">
        <v>42856</v>
      </c>
      <c r="C337" s="28">
        <v>52902</v>
      </c>
      <c r="D337" s="7">
        <v>330</v>
      </c>
      <c r="E337" s="29">
        <v>10046</v>
      </c>
      <c r="F337" s="322"/>
      <c r="G337" s="202"/>
      <c r="H337" s="202"/>
      <c r="I337" s="201">
        <v>186214.43</v>
      </c>
      <c r="J337" s="202"/>
      <c r="K337" s="202"/>
      <c r="L337" s="7">
        <v>107425.2028377092</v>
      </c>
      <c r="M337" s="7">
        <v>47067.47786530148</v>
      </c>
      <c r="N337" s="7">
        <v>11894.515056957762</v>
      </c>
    </row>
    <row r="338" spans="2:14" ht="11.25" customHeight="1">
      <c r="B338" s="27">
        <v>42856</v>
      </c>
      <c r="C338" s="28">
        <v>52932</v>
      </c>
      <c r="D338" s="7">
        <v>331</v>
      </c>
      <c r="E338" s="29">
        <v>10076</v>
      </c>
      <c r="F338" s="322"/>
      <c r="G338" s="202"/>
      <c r="H338" s="202"/>
      <c r="I338" s="201">
        <v>163667.26</v>
      </c>
      <c r="J338" s="202"/>
      <c r="K338" s="202"/>
      <c r="L338" s="7">
        <v>94262.99243620982</v>
      </c>
      <c r="M338" s="7">
        <v>41198.91080608946</v>
      </c>
      <c r="N338" s="7">
        <v>10368.77931872103</v>
      </c>
    </row>
    <row r="339" spans="2:14" ht="11.25" customHeight="1">
      <c r="B339" s="27">
        <v>42856</v>
      </c>
      <c r="C339" s="28">
        <v>52963</v>
      </c>
      <c r="D339" s="7">
        <v>332</v>
      </c>
      <c r="E339" s="29">
        <v>10107</v>
      </c>
      <c r="F339" s="322"/>
      <c r="G339" s="202"/>
      <c r="H339" s="202"/>
      <c r="I339" s="201">
        <v>141070.54</v>
      </c>
      <c r="J339" s="202"/>
      <c r="K339" s="202"/>
      <c r="L339" s="7">
        <v>81110.7689390225</v>
      </c>
      <c r="M339" s="7">
        <v>35360.39627724444</v>
      </c>
      <c r="N339" s="7">
        <v>8861.671357633335</v>
      </c>
    </row>
    <row r="340" spans="2:14" ht="11.25" customHeight="1">
      <c r="B340" s="27">
        <v>42856</v>
      </c>
      <c r="C340" s="28">
        <v>52994</v>
      </c>
      <c r="D340" s="7">
        <v>333</v>
      </c>
      <c r="E340" s="29">
        <v>10138</v>
      </c>
      <c r="F340" s="322"/>
      <c r="G340" s="202"/>
      <c r="H340" s="202"/>
      <c r="I340" s="201">
        <v>118424.17</v>
      </c>
      <c r="J340" s="202"/>
      <c r="K340" s="202"/>
      <c r="L340" s="7">
        <v>67974.38992160549</v>
      </c>
      <c r="M340" s="7">
        <v>29558.202230737134</v>
      </c>
      <c r="N340" s="7">
        <v>7376.207954848338</v>
      </c>
    </row>
    <row r="341" spans="2:14" ht="11.25" customHeight="1">
      <c r="B341" s="27">
        <v>42856</v>
      </c>
      <c r="C341" s="28">
        <v>53022</v>
      </c>
      <c r="D341" s="7">
        <v>334</v>
      </c>
      <c r="E341" s="29">
        <v>10166</v>
      </c>
      <c r="F341" s="322"/>
      <c r="G341" s="202"/>
      <c r="H341" s="202"/>
      <c r="I341" s="201">
        <v>95728.08</v>
      </c>
      <c r="J341" s="202"/>
      <c r="K341" s="202"/>
      <c r="L341" s="7">
        <v>54862.85958222117</v>
      </c>
      <c r="M341" s="7">
        <v>23801.934415460808</v>
      </c>
      <c r="N341" s="7">
        <v>5917.011337066932</v>
      </c>
    </row>
    <row r="342" spans="2:14" ht="11.25" customHeight="1">
      <c r="B342" s="27">
        <v>42856</v>
      </c>
      <c r="C342" s="28">
        <v>53053</v>
      </c>
      <c r="D342" s="7">
        <v>335</v>
      </c>
      <c r="E342" s="29">
        <v>10197</v>
      </c>
      <c r="F342" s="322"/>
      <c r="G342" s="202"/>
      <c r="H342" s="202"/>
      <c r="I342" s="201">
        <v>76576.2</v>
      </c>
      <c r="J342" s="202"/>
      <c r="K342" s="202"/>
      <c r="L342" s="7">
        <v>43812.262608607154</v>
      </c>
      <c r="M342" s="7">
        <v>18959.356327587226</v>
      </c>
      <c r="N342" s="7">
        <v>4693.213980099091</v>
      </c>
    </row>
    <row r="343" spans="2:14" ht="11.25" customHeight="1">
      <c r="B343" s="27">
        <v>42856</v>
      </c>
      <c r="C343" s="28">
        <v>53083</v>
      </c>
      <c r="D343" s="7">
        <v>336</v>
      </c>
      <c r="E343" s="29">
        <v>10227</v>
      </c>
      <c r="F343" s="322"/>
      <c r="G343" s="202"/>
      <c r="H343" s="202"/>
      <c r="I343" s="201">
        <v>59319.3</v>
      </c>
      <c r="J343" s="202"/>
      <c r="K343" s="202"/>
      <c r="L343" s="7">
        <v>33883.2023021664</v>
      </c>
      <c r="M343" s="7">
        <v>14626.55750143727</v>
      </c>
      <c r="N343" s="7">
        <v>3605.827719996022</v>
      </c>
    </row>
    <row r="344" spans="2:14" ht="11.25" customHeight="1">
      <c r="B344" s="27">
        <v>42856</v>
      </c>
      <c r="C344" s="28">
        <v>53114</v>
      </c>
      <c r="D344" s="7">
        <v>337</v>
      </c>
      <c r="E344" s="29">
        <v>10258</v>
      </c>
      <c r="F344" s="322"/>
      <c r="G344" s="202"/>
      <c r="H344" s="202"/>
      <c r="I344" s="201">
        <v>47112.39</v>
      </c>
      <c r="J344" s="202"/>
      <c r="K344" s="202"/>
      <c r="L344" s="7">
        <v>26864.96918814386</v>
      </c>
      <c r="M344" s="7">
        <v>11567.46285938185</v>
      </c>
      <c r="N344" s="7">
        <v>2839.6027202796135</v>
      </c>
    </row>
    <row r="345" spans="2:14" ht="11.25" customHeight="1">
      <c r="B345" s="27">
        <v>42856</v>
      </c>
      <c r="C345" s="28">
        <v>53144</v>
      </c>
      <c r="D345" s="7">
        <v>338</v>
      </c>
      <c r="E345" s="29">
        <v>10288</v>
      </c>
      <c r="F345" s="322"/>
      <c r="G345" s="202"/>
      <c r="H345" s="202"/>
      <c r="I345" s="201">
        <v>37587.96</v>
      </c>
      <c r="J345" s="202"/>
      <c r="K345" s="202"/>
      <c r="L345" s="7">
        <v>21398.657457177895</v>
      </c>
      <c r="M345" s="7">
        <v>9191.112056822347</v>
      </c>
      <c r="N345" s="7">
        <v>2247.0028033943067</v>
      </c>
    </row>
    <row r="346" spans="2:14" ht="11.25" customHeight="1">
      <c r="B346" s="27">
        <v>42856</v>
      </c>
      <c r="C346" s="28">
        <v>53175</v>
      </c>
      <c r="D346" s="7">
        <v>339</v>
      </c>
      <c r="E346" s="29">
        <v>10319</v>
      </c>
      <c r="F346" s="322"/>
      <c r="G346" s="202"/>
      <c r="H346" s="202"/>
      <c r="I346" s="201">
        <v>31766.61</v>
      </c>
      <c r="J346" s="202"/>
      <c r="K346" s="202"/>
      <c r="L346" s="7">
        <v>18053.916146103515</v>
      </c>
      <c r="M346" s="7">
        <v>7734.7636597748215</v>
      </c>
      <c r="N346" s="7">
        <v>1882.9518776079897</v>
      </c>
    </row>
    <row r="347" spans="2:14" ht="11.25" customHeight="1">
      <c r="B347" s="27">
        <v>42856</v>
      </c>
      <c r="C347" s="28">
        <v>53206</v>
      </c>
      <c r="D347" s="7">
        <v>340</v>
      </c>
      <c r="E347" s="29">
        <v>10350</v>
      </c>
      <c r="F347" s="322"/>
      <c r="G347" s="202"/>
      <c r="H347" s="202"/>
      <c r="I347" s="201">
        <v>28038.47</v>
      </c>
      <c r="J347" s="202"/>
      <c r="K347" s="202"/>
      <c r="L347" s="7">
        <v>15908.075381197023</v>
      </c>
      <c r="M347" s="7">
        <v>6798.097049239357</v>
      </c>
      <c r="N347" s="7">
        <v>1647.9201064688566</v>
      </c>
    </row>
    <row r="348" spans="2:14" ht="11.25" customHeight="1">
      <c r="B348" s="27">
        <v>42856</v>
      </c>
      <c r="C348" s="28">
        <v>53236</v>
      </c>
      <c r="D348" s="7">
        <v>341</v>
      </c>
      <c r="E348" s="29">
        <v>10380</v>
      </c>
      <c r="F348" s="322"/>
      <c r="G348" s="202"/>
      <c r="H348" s="202"/>
      <c r="I348" s="201">
        <v>27061.7</v>
      </c>
      <c r="J348" s="202"/>
      <c r="K348" s="202"/>
      <c r="L348" s="7">
        <v>15328.68728587837</v>
      </c>
      <c r="M348" s="7">
        <v>6534.380977241085</v>
      </c>
      <c r="N348" s="7">
        <v>1577.4998536209634</v>
      </c>
    </row>
    <row r="349" spans="2:14" ht="11.25" customHeight="1">
      <c r="B349" s="27">
        <v>42856</v>
      </c>
      <c r="C349" s="28">
        <v>53267</v>
      </c>
      <c r="D349" s="7">
        <v>342</v>
      </c>
      <c r="E349" s="29">
        <v>10411</v>
      </c>
      <c r="F349" s="322"/>
      <c r="G349" s="202"/>
      <c r="H349" s="202"/>
      <c r="I349" s="201">
        <v>26584.95</v>
      </c>
      <c r="J349" s="202"/>
      <c r="K349" s="202"/>
      <c r="L349" s="7">
        <v>15033.098951616174</v>
      </c>
      <c r="M349" s="7">
        <v>6392.078448017438</v>
      </c>
      <c r="N349" s="7">
        <v>1536.6097755030837</v>
      </c>
    </row>
    <row r="350" spans="2:14" ht="11.25" customHeight="1">
      <c r="B350" s="27">
        <v>42856</v>
      </c>
      <c r="C350" s="28">
        <v>53297</v>
      </c>
      <c r="D350" s="7">
        <v>343</v>
      </c>
      <c r="E350" s="29">
        <v>10441</v>
      </c>
      <c r="F350" s="322"/>
      <c r="G350" s="202"/>
      <c r="H350" s="202"/>
      <c r="I350" s="201">
        <v>26106.3</v>
      </c>
      <c r="J350" s="202"/>
      <c r="K350" s="202"/>
      <c r="L350" s="7">
        <v>14738.203642847906</v>
      </c>
      <c r="M350" s="7">
        <v>6251.264868607</v>
      </c>
      <c r="N350" s="7">
        <v>1496.5990989244644</v>
      </c>
    </row>
    <row r="351" spans="2:14" ht="11.25" customHeight="1">
      <c r="B351" s="27">
        <v>42856</v>
      </c>
      <c r="C351" s="28">
        <v>53328</v>
      </c>
      <c r="D351" s="7">
        <v>344</v>
      </c>
      <c r="E351" s="29">
        <v>10472</v>
      </c>
      <c r="F351" s="322"/>
      <c r="G351" s="202"/>
      <c r="H351" s="202"/>
      <c r="I351" s="201">
        <v>25625.75</v>
      </c>
      <c r="J351" s="202"/>
      <c r="K351" s="202"/>
      <c r="L351" s="7">
        <v>14442.37417690503</v>
      </c>
      <c r="M351" s="7">
        <v>6110.2085419369905</v>
      </c>
      <c r="N351" s="7">
        <v>1456.6332910992542</v>
      </c>
    </row>
    <row r="352" spans="2:14" ht="11.25" customHeight="1">
      <c r="B352" s="27">
        <v>42856</v>
      </c>
      <c r="C352" s="28">
        <v>53359</v>
      </c>
      <c r="D352" s="7">
        <v>345</v>
      </c>
      <c r="E352" s="29">
        <v>10503</v>
      </c>
      <c r="F352" s="322"/>
      <c r="G352" s="202"/>
      <c r="H352" s="202"/>
      <c r="I352" s="201">
        <v>25143.29</v>
      </c>
      <c r="J352" s="202"/>
      <c r="K352" s="202"/>
      <c r="L352" s="7">
        <v>14146.431183385635</v>
      </c>
      <c r="M352" s="7">
        <v>5969.781344738881</v>
      </c>
      <c r="N352" s="7">
        <v>1417.1285335316586</v>
      </c>
    </row>
    <row r="353" spans="2:14" ht="11.25" customHeight="1">
      <c r="B353" s="27">
        <v>42856</v>
      </c>
      <c r="C353" s="28">
        <v>53387</v>
      </c>
      <c r="D353" s="7">
        <v>346</v>
      </c>
      <c r="E353" s="29">
        <v>10531</v>
      </c>
      <c r="F353" s="322"/>
      <c r="G353" s="202"/>
      <c r="H353" s="202"/>
      <c r="I353" s="201">
        <v>24658.91</v>
      </c>
      <c r="J353" s="202"/>
      <c r="K353" s="202"/>
      <c r="L353" s="7">
        <v>13852.64756858237</v>
      </c>
      <c r="M353" s="7">
        <v>5832.374932411211</v>
      </c>
      <c r="N353" s="7">
        <v>1379.2127520662395</v>
      </c>
    </row>
    <row r="354" spans="2:14" ht="11.25" customHeight="1">
      <c r="B354" s="27">
        <v>42856</v>
      </c>
      <c r="C354" s="28">
        <v>53418</v>
      </c>
      <c r="D354" s="7">
        <v>347</v>
      </c>
      <c r="E354" s="29">
        <v>10562</v>
      </c>
      <c r="F354" s="322"/>
      <c r="G354" s="202"/>
      <c r="H354" s="202"/>
      <c r="I354" s="201">
        <v>24172.6</v>
      </c>
      <c r="J354" s="202"/>
      <c r="K354" s="202"/>
      <c r="L354" s="7">
        <v>13556.421212041623</v>
      </c>
      <c r="M354" s="7">
        <v>5693.139121307184</v>
      </c>
      <c r="N354" s="7">
        <v>1340.5846597370373</v>
      </c>
    </row>
    <row r="355" spans="2:14" ht="11.25" customHeight="1">
      <c r="B355" s="27">
        <v>42856</v>
      </c>
      <c r="C355" s="28">
        <v>53448</v>
      </c>
      <c r="D355" s="7">
        <v>348</v>
      </c>
      <c r="E355" s="29">
        <v>10592</v>
      </c>
      <c r="F355" s="322"/>
      <c r="G355" s="202"/>
      <c r="H355" s="202"/>
      <c r="I355" s="201">
        <v>23684.36</v>
      </c>
      <c r="J355" s="202"/>
      <c r="K355" s="202"/>
      <c r="L355" s="7">
        <v>13260.805429512247</v>
      </c>
      <c r="M355" s="7">
        <v>5555.285872800027</v>
      </c>
      <c r="N355" s="7">
        <v>1302.761587601415</v>
      </c>
    </row>
    <row r="356" spans="2:14" ht="11.25" customHeight="1">
      <c r="B356" s="27">
        <v>42856</v>
      </c>
      <c r="C356" s="28">
        <v>53479</v>
      </c>
      <c r="D356" s="7">
        <v>349</v>
      </c>
      <c r="E356" s="29">
        <v>10623</v>
      </c>
      <c r="F356" s="322"/>
      <c r="G356" s="202"/>
      <c r="H356" s="202"/>
      <c r="I356" s="201">
        <v>23194.17</v>
      </c>
      <c r="J356" s="202"/>
      <c r="K356" s="202"/>
      <c r="L356" s="7">
        <v>12964.323640715438</v>
      </c>
      <c r="M356" s="7">
        <v>5417.269813580398</v>
      </c>
      <c r="N356" s="7">
        <v>1265.014834877128</v>
      </c>
    </row>
    <row r="357" spans="2:14" ht="11.25" customHeight="1">
      <c r="B357" s="27">
        <v>42856</v>
      </c>
      <c r="C357" s="28">
        <v>53509</v>
      </c>
      <c r="D357" s="7">
        <v>350</v>
      </c>
      <c r="E357" s="29">
        <v>10653</v>
      </c>
      <c r="F357" s="322"/>
      <c r="G357" s="202"/>
      <c r="H357" s="202"/>
      <c r="I357" s="201">
        <v>22702.04</v>
      </c>
      <c r="J357" s="202"/>
      <c r="K357" s="202"/>
      <c r="L357" s="7">
        <v>12668.42058098645</v>
      </c>
      <c r="M357" s="7">
        <v>5280.594790606475</v>
      </c>
      <c r="N357" s="7">
        <v>1228.0444260639854</v>
      </c>
    </row>
    <row r="358" spans="2:14" ht="11.25" customHeight="1">
      <c r="B358" s="27">
        <v>42856</v>
      </c>
      <c r="C358" s="28">
        <v>53540</v>
      </c>
      <c r="D358" s="7">
        <v>351</v>
      </c>
      <c r="E358" s="29">
        <v>10684</v>
      </c>
      <c r="F358" s="322"/>
      <c r="G358" s="202"/>
      <c r="H358" s="202"/>
      <c r="I358" s="201">
        <v>22207.95</v>
      </c>
      <c r="J358" s="202"/>
      <c r="K358" s="202"/>
      <c r="L358" s="7">
        <v>12371.684569933683</v>
      </c>
      <c r="M358" s="7">
        <v>5143.790846921055</v>
      </c>
      <c r="N358" s="7">
        <v>1191.1628939166114</v>
      </c>
    </row>
    <row r="359" spans="2:14" ht="11.25" customHeight="1">
      <c r="B359" s="27">
        <v>42856</v>
      </c>
      <c r="C359" s="28">
        <v>53571</v>
      </c>
      <c r="D359" s="7">
        <v>352</v>
      </c>
      <c r="E359" s="29">
        <v>10715</v>
      </c>
      <c r="F359" s="322"/>
      <c r="G359" s="202"/>
      <c r="H359" s="202"/>
      <c r="I359" s="201">
        <v>21711.89</v>
      </c>
      <c r="J359" s="202"/>
      <c r="K359" s="202"/>
      <c r="L359" s="7">
        <v>12074.823095207748</v>
      </c>
      <c r="M359" s="7">
        <v>5007.596558541445</v>
      </c>
      <c r="N359" s="7">
        <v>1154.7123393363695</v>
      </c>
    </row>
    <row r="360" spans="2:14" ht="11.25" customHeight="1">
      <c r="B360" s="27">
        <v>42856</v>
      </c>
      <c r="C360" s="28">
        <v>53601</v>
      </c>
      <c r="D360" s="7">
        <v>353</v>
      </c>
      <c r="E360" s="29">
        <v>10745</v>
      </c>
      <c r="F360" s="322"/>
      <c r="G360" s="202"/>
      <c r="H360" s="202"/>
      <c r="I360" s="201">
        <v>21213.86</v>
      </c>
      <c r="J360" s="202"/>
      <c r="K360" s="202"/>
      <c r="L360" s="7">
        <v>11778.484248865467</v>
      </c>
      <c r="M360" s="7">
        <v>4872.6781727770185</v>
      </c>
      <c r="N360" s="7">
        <v>1118.9953614423484</v>
      </c>
    </row>
    <row r="361" spans="2:14" ht="11.25" customHeight="1">
      <c r="B361" s="27">
        <v>42856</v>
      </c>
      <c r="C361" s="28">
        <v>53632</v>
      </c>
      <c r="D361" s="7">
        <v>354</v>
      </c>
      <c r="E361" s="29">
        <v>10776</v>
      </c>
      <c r="F361" s="322"/>
      <c r="G361" s="202"/>
      <c r="H361" s="202"/>
      <c r="I361" s="201">
        <v>20713.85</v>
      </c>
      <c r="J361" s="202"/>
      <c r="K361" s="202"/>
      <c r="L361" s="7">
        <v>11481.35943338152</v>
      </c>
      <c r="M361" s="7">
        <v>4737.6800575200095</v>
      </c>
      <c r="N361" s="7">
        <v>1083.3852196201487</v>
      </c>
    </row>
    <row r="362" spans="2:14" ht="11.25" customHeight="1">
      <c r="B362" s="27">
        <v>42856</v>
      </c>
      <c r="C362" s="28">
        <v>53662</v>
      </c>
      <c r="D362" s="7">
        <v>355</v>
      </c>
      <c r="E362" s="29">
        <v>10806</v>
      </c>
      <c r="F362" s="322"/>
      <c r="G362" s="202"/>
      <c r="H362" s="202"/>
      <c r="I362" s="201">
        <v>20211.84</v>
      </c>
      <c r="J362" s="202"/>
      <c r="K362" s="202"/>
      <c r="L362" s="7">
        <v>11184.714379898582</v>
      </c>
      <c r="M362" s="7">
        <v>4603.912713770014</v>
      </c>
      <c r="N362" s="7">
        <v>1048.4804623362068</v>
      </c>
    </row>
    <row r="363" spans="2:14" ht="11.25" customHeight="1">
      <c r="B363" s="27">
        <v>42856</v>
      </c>
      <c r="C363" s="28">
        <v>53693</v>
      </c>
      <c r="D363" s="7">
        <v>356</v>
      </c>
      <c r="E363" s="29">
        <v>10837</v>
      </c>
      <c r="F363" s="322"/>
      <c r="G363" s="202"/>
      <c r="H363" s="202"/>
      <c r="I363" s="201">
        <v>19707.84</v>
      </c>
      <c r="J363" s="202"/>
      <c r="K363" s="202"/>
      <c r="L363" s="7">
        <v>10887.316626519012</v>
      </c>
      <c r="M363" s="7">
        <v>4470.098872453218</v>
      </c>
      <c r="N363" s="7">
        <v>1013.694312312736</v>
      </c>
    </row>
    <row r="364" spans="2:14" ht="11.25" customHeight="1">
      <c r="B364" s="27">
        <v>42856</v>
      </c>
      <c r="C364" s="28">
        <v>53724</v>
      </c>
      <c r="D364" s="7">
        <v>357</v>
      </c>
      <c r="E364" s="29">
        <v>10868</v>
      </c>
      <c r="F364" s="322"/>
      <c r="G364" s="202"/>
      <c r="H364" s="202"/>
      <c r="I364" s="201">
        <v>19201.83</v>
      </c>
      <c r="J364" s="202"/>
      <c r="K364" s="202"/>
      <c r="L364" s="7">
        <v>10589.787002964169</v>
      </c>
      <c r="M364" s="7">
        <v>4336.881880414031</v>
      </c>
      <c r="N364" s="7">
        <v>979.3188048901113</v>
      </c>
    </row>
    <row r="365" spans="2:14" ht="11.25" customHeight="1">
      <c r="B365" s="27">
        <v>42856</v>
      </c>
      <c r="C365" s="28">
        <v>53752</v>
      </c>
      <c r="D365" s="7">
        <v>358</v>
      </c>
      <c r="E365" s="29">
        <v>10896</v>
      </c>
      <c r="F365" s="322"/>
      <c r="G365" s="202"/>
      <c r="H365" s="202"/>
      <c r="I365" s="201">
        <v>18693.8</v>
      </c>
      <c r="J365" s="202"/>
      <c r="K365" s="202"/>
      <c r="L365" s="7">
        <v>10293.814069582542</v>
      </c>
      <c r="M365" s="7">
        <v>4205.985823670333</v>
      </c>
      <c r="N365" s="7">
        <v>946.1267376288368</v>
      </c>
    </row>
    <row r="366" spans="2:14" ht="11.25" customHeight="1">
      <c r="B366" s="27">
        <v>42856</v>
      </c>
      <c r="C366" s="28">
        <v>53783</v>
      </c>
      <c r="D366" s="7">
        <v>359</v>
      </c>
      <c r="E366" s="29">
        <v>10927</v>
      </c>
      <c r="F366" s="322"/>
      <c r="G366" s="202"/>
      <c r="H366" s="202"/>
      <c r="I366" s="201">
        <v>18183.76</v>
      </c>
      <c r="J366" s="202"/>
      <c r="K366" s="202"/>
      <c r="L366" s="7">
        <v>9995.97583046247</v>
      </c>
      <c r="M366" s="7">
        <v>4073.9038536037656</v>
      </c>
      <c r="N366" s="7">
        <v>912.5336875700609</v>
      </c>
    </row>
    <row r="367" spans="2:14" ht="11.25" customHeight="1">
      <c r="B367" s="27">
        <v>42856</v>
      </c>
      <c r="C367" s="28">
        <v>53813</v>
      </c>
      <c r="D367" s="7">
        <v>360</v>
      </c>
      <c r="E367" s="29">
        <v>10957</v>
      </c>
      <c r="F367" s="322"/>
      <c r="G367" s="202"/>
      <c r="H367" s="202"/>
      <c r="I367" s="201">
        <v>17671.68</v>
      </c>
      <c r="J367" s="202"/>
      <c r="K367" s="202"/>
      <c r="L367" s="7">
        <v>9698.52982671216</v>
      </c>
      <c r="M367" s="7">
        <v>3942.9498276060854</v>
      </c>
      <c r="N367" s="7">
        <v>879.5802419472046</v>
      </c>
    </row>
    <row r="368" spans="2:14" ht="11.25" customHeight="1">
      <c r="B368" s="27">
        <v>42856</v>
      </c>
      <c r="C368" s="28">
        <v>53844</v>
      </c>
      <c r="D368" s="7">
        <v>361</v>
      </c>
      <c r="E368" s="29">
        <v>10988</v>
      </c>
      <c r="F368" s="322"/>
      <c r="G368" s="202"/>
      <c r="H368" s="202"/>
      <c r="I368" s="201">
        <v>17157.57</v>
      </c>
      <c r="J368" s="202"/>
      <c r="K368" s="202"/>
      <c r="L368" s="7">
        <v>9400.40631394893</v>
      </c>
      <c r="M368" s="7">
        <v>3812.0278384485114</v>
      </c>
      <c r="N368" s="7">
        <v>846.7727966035576</v>
      </c>
    </row>
    <row r="369" spans="2:14" ht="11.25" customHeight="1">
      <c r="B369" s="27">
        <v>42856</v>
      </c>
      <c r="C369" s="28">
        <v>53874</v>
      </c>
      <c r="D369" s="7">
        <v>362</v>
      </c>
      <c r="E369" s="29">
        <v>11018</v>
      </c>
      <c r="F369" s="322"/>
      <c r="G369" s="202"/>
      <c r="H369" s="202"/>
      <c r="I369" s="201">
        <v>16641.42</v>
      </c>
      <c r="J369" s="202"/>
      <c r="K369" s="202"/>
      <c r="L369" s="7">
        <v>9102.64882129705</v>
      </c>
      <c r="M369" s="7">
        <v>3682.1967755729524</v>
      </c>
      <c r="N369" s="7">
        <v>814.5803148608334</v>
      </c>
    </row>
    <row r="370" spans="2:14" ht="11.25" customHeight="1">
      <c r="B370" s="27">
        <v>42856</v>
      </c>
      <c r="C370" s="28">
        <v>53905</v>
      </c>
      <c r="D370" s="7">
        <v>363</v>
      </c>
      <c r="E370" s="29">
        <v>11049</v>
      </c>
      <c r="F370" s="322"/>
      <c r="G370" s="202"/>
      <c r="H370" s="202"/>
      <c r="I370" s="201">
        <v>16123.21</v>
      </c>
      <c r="J370" s="202"/>
      <c r="K370" s="202"/>
      <c r="L370" s="7">
        <v>8804.236419454232</v>
      </c>
      <c r="M370" s="7">
        <v>3552.4256264898013</v>
      </c>
      <c r="N370" s="7">
        <v>782.5435771319017</v>
      </c>
    </row>
    <row r="371" spans="2:14" ht="11.25" customHeight="1">
      <c r="B371" s="27">
        <v>42856</v>
      </c>
      <c r="C371" s="28">
        <v>53936</v>
      </c>
      <c r="D371" s="7">
        <v>364</v>
      </c>
      <c r="E371" s="29">
        <v>11080</v>
      </c>
      <c r="F371" s="322"/>
      <c r="G371" s="202"/>
      <c r="H371" s="202"/>
      <c r="I371" s="201">
        <v>15602.94</v>
      </c>
      <c r="J371" s="202"/>
      <c r="K371" s="202"/>
      <c r="L371" s="7">
        <v>8505.68711610422</v>
      </c>
      <c r="M371" s="7">
        <v>3423.235632848124</v>
      </c>
      <c r="N371" s="7">
        <v>750.8910892330489</v>
      </c>
    </row>
    <row r="372" spans="2:14" ht="11.25" customHeight="1">
      <c r="B372" s="27">
        <v>42856</v>
      </c>
      <c r="C372" s="28">
        <v>53966</v>
      </c>
      <c r="D372" s="7">
        <v>365</v>
      </c>
      <c r="E372" s="29">
        <v>11110</v>
      </c>
      <c r="F372" s="322"/>
      <c r="G372" s="202"/>
      <c r="H372" s="202"/>
      <c r="I372" s="201">
        <v>15080.59</v>
      </c>
      <c r="J372" s="202"/>
      <c r="K372" s="202"/>
      <c r="L372" s="7">
        <v>8207.442669606298</v>
      </c>
      <c r="M372" s="7">
        <v>3295.0728152940605</v>
      </c>
      <c r="N372" s="7">
        <v>719.8156026351802</v>
      </c>
    </row>
    <row r="373" spans="2:14" ht="11.25" customHeight="1">
      <c r="B373" s="27">
        <v>42856</v>
      </c>
      <c r="C373" s="28">
        <v>53997</v>
      </c>
      <c r="D373" s="7">
        <v>366</v>
      </c>
      <c r="E373" s="29">
        <v>11141</v>
      </c>
      <c r="F373" s="322"/>
      <c r="G373" s="202"/>
      <c r="H373" s="202"/>
      <c r="I373" s="201">
        <v>14556.16</v>
      </c>
      <c r="J373" s="202"/>
      <c r="K373" s="202"/>
      <c r="L373" s="7">
        <v>7908.5911546773</v>
      </c>
      <c r="M373" s="7">
        <v>3167.01686401859</v>
      </c>
      <c r="N373" s="7">
        <v>688.9111843069833</v>
      </c>
    </row>
    <row r="374" spans="2:14" ht="11.25" customHeight="1">
      <c r="B374" s="27">
        <v>42856</v>
      </c>
      <c r="C374" s="28">
        <v>54027</v>
      </c>
      <c r="D374" s="7">
        <v>367</v>
      </c>
      <c r="E374" s="29">
        <v>11171</v>
      </c>
      <c r="F374" s="322"/>
      <c r="G374" s="202"/>
      <c r="H374" s="202"/>
      <c r="I374" s="201">
        <v>14028.64</v>
      </c>
      <c r="J374" s="202"/>
      <c r="K374" s="202"/>
      <c r="L374" s="7">
        <v>7609.47045187536</v>
      </c>
      <c r="M374" s="7">
        <v>3039.733106708352</v>
      </c>
      <c r="N374" s="7">
        <v>658.5130660355197</v>
      </c>
    </row>
    <row r="375" spans="2:14" ht="11.25" customHeight="1">
      <c r="B375" s="27">
        <v>42856</v>
      </c>
      <c r="C375" s="28">
        <v>54058</v>
      </c>
      <c r="D375" s="7">
        <v>368</v>
      </c>
      <c r="E375" s="29">
        <v>11202</v>
      </c>
      <c r="F375" s="322"/>
      <c r="G375" s="202"/>
      <c r="H375" s="202"/>
      <c r="I375" s="201">
        <v>13776.85</v>
      </c>
      <c r="J375" s="202"/>
      <c r="K375" s="202"/>
      <c r="L375" s="7">
        <v>7460.21894274878</v>
      </c>
      <c r="M375" s="7">
        <v>2972.5330007008774</v>
      </c>
      <c r="N375" s="7">
        <v>641.2276593227116</v>
      </c>
    </row>
    <row r="376" spans="2:14" ht="11.25" customHeight="1">
      <c r="B376" s="27">
        <v>42856</v>
      </c>
      <c r="C376" s="28">
        <v>54089</v>
      </c>
      <c r="D376" s="7">
        <v>369</v>
      </c>
      <c r="E376" s="29">
        <v>11233</v>
      </c>
      <c r="F376" s="322"/>
      <c r="G376" s="202"/>
      <c r="H376" s="202"/>
      <c r="I376" s="201">
        <v>13524.17</v>
      </c>
      <c r="J376" s="202"/>
      <c r="K376" s="202"/>
      <c r="L376" s="7">
        <v>7310.970705790078</v>
      </c>
      <c r="M376" s="7">
        <v>2905.6563418991564</v>
      </c>
      <c r="N376" s="7">
        <v>624.146342949299</v>
      </c>
    </row>
    <row r="377" spans="2:14" ht="11.25" customHeight="1">
      <c r="B377" s="27">
        <v>42856</v>
      </c>
      <c r="C377" s="28">
        <v>54118</v>
      </c>
      <c r="D377" s="7">
        <v>370</v>
      </c>
      <c r="E377" s="29">
        <v>11262</v>
      </c>
      <c r="F377" s="322"/>
      <c r="G377" s="202"/>
      <c r="H377" s="202"/>
      <c r="I377" s="201">
        <v>13270.62</v>
      </c>
      <c r="J377" s="202"/>
      <c r="K377" s="202"/>
      <c r="L377" s="7">
        <v>7162.522143836761</v>
      </c>
      <c r="M377" s="7">
        <v>2839.8841492216316</v>
      </c>
      <c r="N377" s="7">
        <v>607.6008226315837</v>
      </c>
    </row>
    <row r="378" spans="2:14" ht="11.25" customHeight="1">
      <c r="B378" s="27">
        <v>42856</v>
      </c>
      <c r="C378" s="28">
        <v>54149</v>
      </c>
      <c r="D378" s="7">
        <v>371</v>
      </c>
      <c r="E378" s="29">
        <v>11293</v>
      </c>
      <c r="F378" s="322"/>
      <c r="G378" s="202"/>
      <c r="H378" s="202"/>
      <c r="I378" s="201">
        <v>13016.18</v>
      </c>
      <c r="J378" s="202"/>
      <c r="K378" s="202"/>
      <c r="L378" s="7">
        <v>7013.278561367994</v>
      </c>
      <c r="M378" s="7">
        <v>2773.638314740627</v>
      </c>
      <c r="N378" s="7">
        <v>590.9138606317646</v>
      </c>
    </row>
    <row r="379" spans="2:14" ht="11.25" customHeight="1">
      <c r="B379" s="27">
        <v>42856</v>
      </c>
      <c r="C379" s="28">
        <v>54179</v>
      </c>
      <c r="D379" s="7">
        <v>372</v>
      </c>
      <c r="E379" s="29">
        <v>11323</v>
      </c>
      <c r="F379" s="322"/>
      <c r="G379" s="202"/>
      <c r="H379" s="202"/>
      <c r="I379" s="201">
        <v>12760.85</v>
      </c>
      <c r="J379" s="202"/>
      <c r="K379" s="202"/>
      <c r="L379" s="7">
        <v>6864.417776407619</v>
      </c>
      <c r="M379" s="7">
        <v>2708.084513097138</v>
      </c>
      <c r="N379" s="7">
        <v>574.582832684511</v>
      </c>
    </row>
    <row r="380" spans="2:14" ht="11.25" customHeight="1">
      <c r="B380" s="27">
        <v>42856</v>
      </c>
      <c r="C380" s="28">
        <v>54210</v>
      </c>
      <c r="D380" s="7">
        <v>373</v>
      </c>
      <c r="E380" s="29">
        <v>11354</v>
      </c>
      <c r="F380" s="322"/>
      <c r="G380" s="202"/>
      <c r="H380" s="202"/>
      <c r="I380" s="201">
        <v>12504.63</v>
      </c>
      <c r="J380" s="202"/>
      <c r="K380" s="202"/>
      <c r="L380" s="7">
        <v>6715.1810849382255</v>
      </c>
      <c r="M380" s="7">
        <v>2642.471595594907</v>
      </c>
      <c r="N380" s="7">
        <v>558.2868258952653</v>
      </c>
    </row>
    <row r="381" spans="2:14" ht="11.25" customHeight="1">
      <c r="B381" s="27">
        <v>42856</v>
      </c>
      <c r="C381" s="28">
        <v>54240</v>
      </c>
      <c r="D381" s="7">
        <v>374</v>
      </c>
      <c r="E381" s="29">
        <v>11384</v>
      </c>
      <c r="F381" s="322"/>
      <c r="G381" s="202"/>
      <c r="H381" s="202"/>
      <c r="I381" s="201">
        <v>12247.51</v>
      </c>
      <c r="J381" s="202"/>
      <c r="K381" s="202"/>
      <c r="L381" s="7">
        <v>6566.3079369144825</v>
      </c>
      <c r="M381" s="7">
        <v>2577.529308214544</v>
      </c>
      <c r="N381" s="7">
        <v>542.3338946607477</v>
      </c>
    </row>
    <row r="382" spans="2:14" ht="11.25" customHeight="1">
      <c r="B382" s="27">
        <v>42856</v>
      </c>
      <c r="C382" s="28">
        <v>54271</v>
      </c>
      <c r="D382" s="7">
        <v>375</v>
      </c>
      <c r="E382" s="29">
        <v>11415</v>
      </c>
      <c r="F382" s="322"/>
      <c r="G382" s="202"/>
      <c r="H382" s="202"/>
      <c r="I382" s="201">
        <v>11989.5</v>
      </c>
      <c r="J382" s="202"/>
      <c r="K382" s="202"/>
      <c r="L382" s="7">
        <v>6417.077644140357</v>
      </c>
      <c r="M382" s="7">
        <v>2512.5444484507566</v>
      </c>
      <c r="N382" s="7">
        <v>526.4213668966743</v>
      </c>
    </row>
    <row r="383" spans="2:14" ht="11.25" customHeight="1">
      <c r="B383" s="27">
        <v>42856</v>
      </c>
      <c r="C383" s="28">
        <v>54302</v>
      </c>
      <c r="D383" s="7">
        <v>376</v>
      </c>
      <c r="E383" s="29">
        <v>11446</v>
      </c>
      <c r="F383" s="322"/>
      <c r="G383" s="202"/>
      <c r="H383" s="202"/>
      <c r="I383" s="201">
        <v>11730.59</v>
      </c>
      <c r="J383" s="202"/>
      <c r="K383" s="202"/>
      <c r="L383" s="7">
        <v>6267.853788214428</v>
      </c>
      <c r="M383" s="7">
        <v>2447.8759711170082</v>
      </c>
      <c r="N383" s="7">
        <v>510.6999130105158</v>
      </c>
    </row>
    <row r="384" spans="2:14" ht="11.25" customHeight="1">
      <c r="B384" s="27">
        <v>42856</v>
      </c>
      <c r="C384" s="28">
        <v>54332</v>
      </c>
      <c r="D384" s="7">
        <v>377</v>
      </c>
      <c r="E384" s="29">
        <v>11476</v>
      </c>
      <c r="F384" s="322"/>
      <c r="G384" s="202"/>
      <c r="H384" s="202"/>
      <c r="I384" s="201">
        <v>11470.77</v>
      </c>
      <c r="J384" s="202"/>
      <c r="K384" s="202"/>
      <c r="L384" s="7">
        <v>6118.967314486755</v>
      </c>
      <c r="M384" s="7">
        <v>2383.847410348734</v>
      </c>
      <c r="N384" s="7">
        <v>495.3029458253257</v>
      </c>
    </row>
    <row r="385" spans="2:14" ht="11.25" customHeight="1">
      <c r="B385" s="27">
        <v>42856</v>
      </c>
      <c r="C385" s="28">
        <v>54363</v>
      </c>
      <c r="D385" s="7">
        <v>378</v>
      </c>
      <c r="E385" s="29">
        <v>11507</v>
      </c>
      <c r="F385" s="322"/>
      <c r="G385" s="202"/>
      <c r="H385" s="202"/>
      <c r="I385" s="201">
        <v>11210.05</v>
      </c>
      <c r="J385" s="202"/>
      <c r="K385" s="202"/>
      <c r="L385" s="7">
        <v>5969.74650901149</v>
      </c>
      <c r="M385" s="7">
        <v>2319.798710178903</v>
      </c>
      <c r="N385" s="7">
        <v>479.95374010214925</v>
      </c>
    </row>
    <row r="386" spans="2:14" ht="11.25" customHeight="1">
      <c r="B386" s="27">
        <v>42856</v>
      </c>
      <c r="C386" s="28">
        <v>54393</v>
      </c>
      <c r="D386" s="7">
        <v>379</v>
      </c>
      <c r="E386" s="29">
        <v>11537</v>
      </c>
      <c r="F386" s="322"/>
      <c r="G386" s="202"/>
      <c r="H386" s="202"/>
      <c r="I386" s="201">
        <v>10948.42</v>
      </c>
      <c r="J386" s="202"/>
      <c r="K386" s="202"/>
      <c r="L386" s="7">
        <v>5820.849227568835</v>
      </c>
      <c r="M386" s="7">
        <v>2256.3711072383085</v>
      </c>
      <c r="N386" s="7">
        <v>464.91728301113875</v>
      </c>
    </row>
    <row r="387" spans="2:14" ht="11.25" customHeight="1">
      <c r="B387" s="27">
        <v>42856</v>
      </c>
      <c r="C387" s="28">
        <v>54424</v>
      </c>
      <c r="D387" s="7">
        <v>380</v>
      </c>
      <c r="E387" s="29">
        <v>11568</v>
      </c>
      <c r="F387" s="322"/>
      <c r="G387" s="202"/>
      <c r="H387" s="202"/>
      <c r="I387" s="201">
        <v>10685.87</v>
      </c>
      <c r="J387" s="202"/>
      <c r="K387" s="202"/>
      <c r="L387" s="7">
        <v>5671.62576069808</v>
      </c>
      <c r="M387" s="7">
        <v>2192.9354033923964</v>
      </c>
      <c r="N387" s="7">
        <v>449.9327641757395</v>
      </c>
    </row>
    <row r="388" spans="2:14" ht="11.25" customHeight="1">
      <c r="B388" s="27">
        <v>42856</v>
      </c>
      <c r="C388" s="28">
        <v>54455</v>
      </c>
      <c r="D388" s="7">
        <v>381</v>
      </c>
      <c r="E388" s="29">
        <v>11599</v>
      </c>
      <c r="F388" s="322"/>
      <c r="G388" s="202"/>
      <c r="H388" s="202"/>
      <c r="I388" s="201">
        <v>10422.41</v>
      </c>
      <c r="J388" s="202"/>
      <c r="K388" s="202"/>
      <c r="L388" s="7">
        <v>5522.409565418228</v>
      </c>
      <c r="M388" s="7">
        <v>2129.8105700857473</v>
      </c>
      <c r="N388" s="7">
        <v>435.1303523232727</v>
      </c>
    </row>
    <row r="389" spans="2:14" ht="11.25" customHeight="1">
      <c r="B389" s="27">
        <v>42856</v>
      </c>
      <c r="C389" s="28">
        <v>54483</v>
      </c>
      <c r="D389" s="7">
        <v>382</v>
      </c>
      <c r="E389" s="29">
        <v>11627</v>
      </c>
      <c r="F389" s="322"/>
      <c r="G389" s="202"/>
      <c r="H389" s="202"/>
      <c r="I389" s="201">
        <v>10158.03</v>
      </c>
      <c r="J389" s="202"/>
      <c r="K389" s="202"/>
      <c r="L389" s="7">
        <v>5374.079331824194</v>
      </c>
      <c r="M389" s="7">
        <v>2067.842965246086</v>
      </c>
      <c r="N389" s="7">
        <v>420.85352227022406</v>
      </c>
    </row>
    <row r="390" spans="2:14" ht="11.25" customHeight="1">
      <c r="B390" s="27">
        <v>42856</v>
      </c>
      <c r="C390" s="28">
        <v>54514</v>
      </c>
      <c r="D390" s="7">
        <v>383</v>
      </c>
      <c r="E390" s="29">
        <v>11658</v>
      </c>
      <c r="F390" s="322"/>
      <c r="G390" s="202"/>
      <c r="H390" s="202"/>
      <c r="I390" s="201">
        <v>9892.72</v>
      </c>
      <c r="J390" s="202"/>
      <c r="K390" s="202"/>
      <c r="L390" s="7">
        <v>5224.8409942445605</v>
      </c>
      <c r="M390" s="7">
        <v>2005.305997606121</v>
      </c>
      <c r="N390" s="7">
        <v>406.39717823668775</v>
      </c>
    </row>
    <row r="391" spans="2:14" ht="11.25" customHeight="1">
      <c r="B391" s="27">
        <v>42856</v>
      </c>
      <c r="C391" s="28">
        <v>54544</v>
      </c>
      <c r="D391" s="7">
        <v>384</v>
      </c>
      <c r="E391" s="29">
        <v>11688</v>
      </c>
      <c r="F391" s="322"/>
      <c r="G391" s="202"/>
      <c r="H391" s="202"/>
      <c r="I391" s="201">
        <v>9626.49</v>
      </c>
      <c r="J391" s="202"/>
      <c r="K391" s="202"/>
      <c r="L391" s="7">
        <v>5075.886302176195</v>
      </c>
      <c r="M391" s="7">
        <v>1943.3419572184098</v>
      </c>
      <c r="N391" s="7">
        <v>392.22506336497867</v>
      </c>
    </row>
    <row r="392" spans="2:14" ht="11.25" customHeight="1">
      <c r="B392" s="27">
        <v>42856</v>
      </c>
      <c r="C392" s="28">
        <v>54575</v>
      </c>
      <c r="D392" s="7">
        <v>385</v>
      </c>
      <c r="E392" s="29">
        <v>11719</v>
      </c>
      <c r="F392" s="322"/>
      <c r="G392" s="202"/>
      <c r="H392" s="202"/>
      <c r="I392" s="201">
        <v>9359.33</v>
      </c>
      <c r="J392" s="202"/>
      <c r="K392" s="202"/>
      <c r="L392" s="7">
        <v>4926.647172034612</v>
      </c>
      <c r="M392" s="7">
        <v>1881.4076064005899</v>
      </c>
      <c r="N392" s="7">
        <v>378.1165003463311</v>
      </c>
    </row>
    <row r="393" spans="2:14" ht="11.25" customHeight="1">
      <c r="B393" s="27">
        <v>42856</v>
      </c>
      <c r="C393" s="28">
        <v>54605</v>
      </c>
      <c r="D393" s="7">
        <v>386</v>
      </c>
      <c r="E393" s="29">
        <v>11749</v>
      </c>
      <c r="F393" s="322"/>
      <c r="G393" s="202"/>
      <c r="H393" s="202"/>
      <c r="I393" s="201">
        <v>9091.24</v>
      </c>
      <c r="J393" s="202"/>
      <c r="K393" s="202"/>
      <c r="L393" s="7">
        <v>4777.672581215303</v>
      </c>
      <c r="M393" s="7">
        <v>1820.0259732277418</v>
      </c>
      <c r="N393" s="7">
        <v>364.28090205515275</v>
      </c>
    </row>
    <row r="394" spans="2:14" ht="11.25" customHeight="1">
      <c r="B394" s="27">
        <v>42856</v>
      </c>
      <c r="C394" s="28">
        <v>54636</v>
      </c>
      <c r="D394" s="7">
        <v>387</v>
      </c>
      <c r="E394" s="29">
        <v>11780</v>
      </c>
      <c r="F394" s="322"/>
      <c r="G394" s="202"/>
      <c r="H394" s="202"/>
      <c r="I394" s="201">
        <v>8822.21</v>
      </c>
      <c r="J394" s="202"/>
      <c r="K394" s="202"/>
      <c r="L394" s="7">
        <v>4628.427137518603</v>
      </c>
      <c r="M394" s="7">
        <v>1758.6876997291822</v>
      </c>
      <c r="N394" s="7">
        <v>350.51302691926423</v>
      </c>
    </row>
    <row r="395" spans="2:14" ht="11.25" customHeight="1">
      <c r="B395" s="27">
        <v>42856</v>
      </c>
      <c r="C395" s="28">
        <v>54667</v>
      </c>
      <c r="D395" s="7">
        <v>388</v>
      </c>
      <c r="E395" s="29">
        <v>11811</v>
      </c>
      <c r="F395" s="322"/>
      <c r="G395" s="202"/>
      <c r="H395" s="202"/>
      <c r="I395" s="201">
        <v>8552.25</v>
      </c>
      <c r="J395" s="202"/>
      <c r="K395" s="202"/>
      <c r="L395" s="7">
        <v>4479.1871310337665</v>
      </c>
      <c r="M395" s="7">
        <v>1697.651706950339</v>
      </c>
      <c r="N395" s="7">
        <v>336.9152360534304</v>
      </c>
    </row>
    <row r="396" spans="2:14" ht="11.25" customHeight="1">
      <c r="B396" s="27">
        <v>42856</v>
      </c>
      <c r="C396" s="28">
        <v>54697</v>
      </c>
      <c r="D396" s="7">
        <v>389</v>
      </c>
      <c r="E396" s="29">
        <v>11841</v>
      </c>
      <c r="F396" s="322"/>
      <c r="G396" s="202"/>
      <c r="H396" s="202"/>
      <c r="I396" s="201">
        <v>8281.34</v>
      </c>
      <c r="J396" s="202"/>
      <c r="K396" s="202"/>
      <c r="L396" s="7">
        <v>4330.180449423964</v>
      </c>
      <c r="M396" s="7">
        <v>1637.137475150944</v>
      </c>
      <c r="N396" s="7">
        <v>323.57375592444976</v>
      </c>
    </row>
    <row r="397" spans="2:14" ht="11.25" customHeight="1">
      <c r="B397" s="27">
        <v>42856</v>
      </c>
      <c r="C397" s="28">
        <v>54728</v>
      </c>
      <c r="D397" s="7">
        <v>390</v>
      </c>
      <c r="E397" s="29">
        <v>11872</v>
      </c>
      <c r="F397" s="322"/>
      <c r="G397" s="202"/>
      <c r="H397" s="202"/>
      <c r="I397" s="201">
        <v>8009.49</v>
      </c>
      <c r="J397" s="202"/>
      <c r="K397" s="202"/>
      <c r="L397" s="7">
        <v>4180.931209021389</v>
      </c>
      <c r="M397" s="7">
        <v>1576.6898427963072</v>
      </c>
      <c r="N397" s="7">
        <v>310.3066119949708</v>
      </c>
    </row>
    <row r="398" spans="2:14" ht="11.25" customHeight="1">
      <c r="B398" s="27">
        <v>42856</v>
      </c>
      <c r="C398" s="28">
        <v>54758</v>
      </c>
      <c r="D398" s="7">
        <v>391</v>
      </c>
      <c r="E398" s="29">
        <v>11902</v>
      </c>
      <c r="F398" s="322"/>
      <c r="G398" s="202"/>
      <c r="H398" s="202"/>
      <c r="I398" s="201">
        <v>7736.68</v>
      </c>
      <c r="J398" s="202"/>
      <c r="K398" s="202"/>
      <c r="L398" s="7">
        <v>4031.896294890645</v>
      </c>
      <c r="M398" s="7">
        <v>1516.7442885462688</v>
      </c>
      <c r="N398" s="7">
        <v>297.28514698005927</v>
      </c>
    </row>
    <row r="399" spans="2:14" ht="11.25" customHeight="1">
      <c r="B399" s="27">
        <v>42856</v>
      </c>
      <c r="C399" s="28">
        <v>54789</v>
      </c>
      <c r="D399" s="7">
        <v>392</v>
      </c>
      <c r="E399" s="29">
        <v>11933</v>
      </c>
      <c r="F399" s="322"/>
      <c r="G399" s="202"/>
      <c r="H399" s="202"/>
      <c r="I399" s="201">
        <v>7462.93</v>
      </c>
      <c r="J399" s="202"/>
      <c r="K399" s="202"/>
      <c r="L399" s="7">
        <v>3882.6376891225104</v>
      </c>
      <c r="M399" s="7">
        <v>1456.8806464447407</v>
      </c>
      <c r="N399" s="7">
        <v>284.34227695454393</v>
      </c>
    </row>
    <row r="400" spans="2:14" ht="11.25" customHeight="1">
      <c r="B400" s="27">
        <v>42856</v>
      </c>
      <c r="C400" s="28">
        <v>54820</v>
      </c>
      <c r="D400" s="7">
        <v>393</v>
      </c>
      <c r="E400" s="29">
        <v>11964</v>
      </c>
      <c r="F400" s="322"/>
      <c r="G400" s="202"/>
      <c r="H400" s="202"/>
      <c r="I400" s="201">
        <v>7188.22</v>
      </c>
      <c r="J400" s="202"/>
      <c r="K400" s="202"/>
      <c r="L400" s="7">
        <v>3733.375193090243</v>
      </c>
      <c r="M400" s="7">
        <v>1397.3102292935173</v>
      </c>
      <c r="N400" s="7">
        <v>271.56070079287366</v>
      </c>
    </row>
    <row r="401" spans="2:14" ht="11.25" customHeight="1">
      <c r="B401" s="27">
        <v>42856</v>
      </c>
      <c r="C401" s="28">
        <v>54848</v>
      </c>
      <c r="D401" s="7">
        <v>394</v>
      </c>
      <c r="E401" s="29">
        <v>11992</v>
      </c>
      <c r="F401" s="322"/>
      <c r="G401" s="202"/>
      <c r="H401" s="202"/>
      <c r="I401" s="201">
        <v>6912.55</v>
      </c>
      <c r="J401" s="202"/>
      <c r="K401" s="202"/>
      <c r="L401" s="7">
        <v>3584.6989250211755</v>
      </c>
      <c r="M401" s="7">
        <v>1338.582067894413</v>
      </c>
      <c r="N401" s="7">
        <v>259.15172041908977</v>
      </c>
    </row>
    <row r="402" spans="2:14" ht="11.25" customHeight="1">
      <c r="B402" s="27">
        <v>42856</v>
      </c>
      <c r="C402" s="28">
        <v>54879</v>
      </c>
      <c r="D402" s="7">
        <v>395</v>
      </c>
      <c r="E402" s="29">
        <v>12023</v>
      </c>
      <c r="F402" s="322"/>
      <c r="G402" s="202"/>
      <c r="H402" s="202"/>
      <c r="I402" s="201">
        <v>6635.92</v>
      </c>
      <c r="J402" s="202"/>
      <c r="K402" s="202"/>
      <c r="L402" s="7">
        <v>3435.4079845054</v>
      </c>
      <c r="M402" s="7">
        <v>1279.572007562045</v>
      </c>
      <c r="N402" s="7">
        <v>246.67801433020276</v>
      </c>
    </row>
    <row r="403" spans="2:14" ht="11.25" customHeight="1">
      <c r="B403" s="27">
        <v>42856</v>
      </c>
      <c r="C403" s="28">
        <v>54909</v>
      </c>
      <c r="D403" s="7">
        <v>396</v>
      </c>
      <c r="E403" s="29">
        <v>12053</v>
      </c>
      <c r="F403" s="322"/>
      <c r="G403" s="202"/>
      <c r="H403" s="202"/>
      <c r="I403" s="201">
        <v>6358.32</v>
      </c>
      <c r="J403" s="202"/>
      <c r="K403" s="202"/>
      <c r="L403" s="7">
        <v>3286.291780355</v>
      </c>
      <c r="M403" s="7">
        <v>1221.0186511754794</v>
      </c>
      <c r="N403" s="7">
        <v>234.42509165576573</v>
      </c>
    </row>
    <row r="404" spans="2:14" ht="11.25" customHeight="1">
      <c r="B404" s="27">
        <v>42856</v>
      </c>
      <c r="C404" s="28">
        <v>54940</v>
      </c>
      <c r="D404" s="7">
        <v>397</v>
      </c>
      <c r="E404" s="29">
        <v>12084</v>
      </c>
      <c r="F404" s="322"/>
      <c r="G404" s="202"/>
      <c r="H404" s="202"/>
      <c r="I404" s="201">
        <v>6079.76</v>
      </c>
      <c r="J404" s="202"/>
      <c r="K404" s="202"/>
      <c r="L404" s="7">
        <v>3136.9886989659744</v>
      </c>
      <c r="M404" s="7">
        <v>1162.5810089039696</v>
      </c>
      <c r="N404" s="7">
        <v>222.26016914526733</v>
      </c>
    </row>
    <row r="405" spans="2:14" ht="11.25" customHeight="1">
      <c r="B405" s="27">
        <v>42856</v>
      </c>
      <c r="C405" s="28">
        <v>54970</v>
      </c>
      <c r="D405" s="7">
        <v>398</v>
      </c>
      <c r="E405" s="29">
        <v>12114</v>
      </c>
      <c r="F405" s="322"/>
      <c r="G405" s="202"/>
      <c r="H405" s="202"/>
      <c r="I405" s="201">
        <v>5800.22</v>
      </c>
      <c r="J405" s="202"/>
      <c r="K405" s="202"/>
      <c r="L405" s="7">
        <v>2987.841432057656</v>
      </c>
      <c r="M405" s="7">
        <v>1104.5810360564972</v>
      </c>
      <c r="N405" s="7">
        <v>210.30620299195758</v>
      </c>
    </row>
    <row r="406" spans="2:14" ht="11.25" customHeight="1">
      <c r="B406" s="27">
        <v>42856</v>
      </c>
      <c r="C406" s="28">
        <v>55001</v>
      </c>
      <c r="D406" s="7">
        <v>399</v>
      </c>
      <c r="E406" s="29">
        <v>12145</v>
      </c>
      <c r="F406" s="322"/>
      <c r="G406" s="202"/>
      <c r="H406" s="202"/>
      <c r="I406" s="201">
        <v>5519.71</v>
      </c>
      <c r="J406" s="202"/>
      <c r="K406" s="202"/>
      <c r="L406" s="7">
        <v>2838.521047060683</v>
      </c>
      <c r="M406" s="7">
        <v>1046.7097007601003</v>
      </c>
      <c r="N406" s="7">
        <v>198.4437239728567</v>
      </c>
    </row>
    <row r="407" spans="2:14" ht="11.25" customHeight="1">
      <c r="B407" s="27">
        <v>42856</v>
      </c>
      <c r="C407" s="28">
        <v>55032</v>
      </c>
      <c r="D407" s="7">
        <v>400</v>
      </c>
      <c r="E407" s="29">
        <v>12176</v>
      </c>
      <c r="F407" s="322"/>
      <c r="G407" s="202"/>
      <c r="H407" s="202"/>
      <c r="I407" s="201">
        <v>5238.22</v>
      </c>
      <c r="J407" s="202"/>
      <c r="K407" s="202"/>
      <c r="L407" s="7">
        <v>2689.1954718423654</v>
      </c>
      <c r="M407" s="7">
        <v>989.1236695444572</v>
      </c>
      <c r="N407" s="7">
        <v>186.7318213829129</v>
      </c>
    </row>
    <row r="408" spans="2:14" ht="11.25" customHeight="1">
      <c r="B408" s="27">
        <v>42856</v>
      </c>
      <c r="C408" s="28">
        <v>55062</v>
      </c>
      <c r="D408" s="7">
        <v>401</v>
      </c>
      <c r="E408" s="29">
        <v>12206</v>
      </c>
      <c r="F408" s="322"/>
      <c r="G408" s="202"/>
      <c r="H408" s="202"/>
      <c r="I408" s="201">
        <v>4955.74</v>
      </c>
      <c r="J408" s="202"/>
      <c r="K408" s="202"/>
      <c r="L408" s="7">
        <v>2539.9999645979788</v>
      </c>
      <c r="M408" s="7">
        <v>931.94804395866</v>
      </c>
      <c r="N408" s="7">
        <v>175.21671077728587</v>
      </c>
    </row>
    <row r="409" spans="2:14" ht="11.25" customHeight="1">
      <c r="B409" s="27">
        <v>42856</v>
      </c>
      <c r="C409" s="28">
        <v>55093</v>
      </c>
      <c r="D409" s="7">
        <v>402</v>
      </c>
      <c r="E409" s="29">
        <v>12237</v>
      </c>
      <c r="F409" s="322"/>
      <c r="G409" s="202"/>
      <c r="H409" s="202"/>
      <c r="I409" s="201">
        <v>4672.28</v>
      </c>
      <c r="J409" s="202"/>
      <c r="K409" s="202"/>
      <c r="L409" s="7">
        <v>2390.654619082657</v>
      </c>
      <c r="M409" s="7">
        <v>874.9211618935344</v>
      </c>
      <c r="N409" s="7">
        <v>163.79828972188858</v>
      </c>
    </row>
    <row r="410" spans="2:14" ht="11.25" customHeight="1">
      <c r="B410" s="27">
        <v>42856</v>
      </c>
      <c r="C410" s="28">
        <v>55123</v>
      </c>
      <c r="D410" s="7">
        <v>403</v>
      </c>
      <c r="E410" s="29">
        <v>12267</v>
      </c>
      <c r="F410" s="322"/>
      <c r="G410" s="202"/>
      <c r="H410" s="202"/>
      <c r="I410" s="201">
        <v>4387.83</v>
      </c>
      <c r="J410" s="202"/>
      <c r="K410" s="202"/>
      <c r="L410" s="7">
        <v>2241.425610281422</v>
      </c>
      <c r="M410" s="7">
        <v>818.28799658759</v>
      </c>
      <c r="N410" s="7">
        <v>152.5677374711381</v>
      </c>
    </row>
    <row r="411" spans="2:14" ht="11.25" customHeight="1">
      <c r="B411" s="27">
        <v>42856</v>
      </c>
      <c r="C411" s="28">
        <v>55154</v>
      </c>
      <c r="D411" s="7">
        <v>404</v>
      </c>
      <c r="E411" s="29">
        <v>12298</v>
      </c>
      <c r="F411" s="322"/>
      <c r="G411" s="202"/>
      <c r="H411" s="202"/>
      <c r="I411" s="201">
        <v>4102.39</v>
      </c>
      <c r="J411" s="202"/>
      <c r="K411" s="202"/>
      <c r="L411" s="7">
        <v>2092.0606008646523</v>
      </c>
      <c r="M411" s="7">
        <v>761.8162010054572</v>
      </c>
      <c r="N411" s="7">
        <v>141.4371019576747</v>
      </c>
    </row>
    <row r="412" spans="2:14" ht="11.25" customHeight="1">
      <c r="B412" s="27">
        <v>42856</v>
      </c>
      <c r="C412" s="28">
        <v>55185</v>
      </c>
      <c r="D412" s="7">
        <v>405</v>
      </c>
      <c r="E412" s="29">
        <v>12329</v>
      </c>
      <c r="F412" s="322"/>
      <c r="G412" s="202"/>
      <c r="H412" s="202"/>
      <c r="I412" s="201">
        <v>3815.95</v>
      </c>
      <c r="J412" s="202"/>
      <c r="K412" s="202"/>
      <c r="L412" s="7">
        <v>1942.6867153506332</v>
      </c>
      <c r="M412" s="7">
        <v>705.6231276403576</v>
      </c>
      <c r="N412" s="7">
        <v>130.44954578821375</v>
      </c>
    </row>
    <row r="413" spans="2:14" ht="11.25" customHeight="1">
      <c r="B413" s="27">
        <v>42856</v>
      </c>
      <c r="C413" s="28">
        <v>55213</v>
      </c>
      <c r="D413" s="7">
        <v>406</v>
      </c>
      <c r="E413" s="29">
        <v>12357</v>
      </c>
      <c r="F413" s="322"/>
      <c r="G413" s="202"/>
      <c r="H413" s="202"/>
      <c r="I413" s="201">
        <v>3528.51</v>
      </c>
      <c r="J413" s="202"/>
      <c r="K413" s="202"/>
      <c r="L413" s="7">
        <v>1793.599897387432</v>
      </c>
      <c r="M413" s="7">
        <v>649.9751053462909</v>
      </c>
      <c r="N413" s="7">
        <v>119.70202534863375</v>
      </c>
    </row>
    <row r="414" spans="2:14" ht="11.25" customHeight="1">
      <c r="B414" s="27">
        <v>42856</v>
      </c>
      <c r="C414" s="28">
        <v>55244</v>
      </c>
      <c r="D414" s="7">
        <v>407</v>
      </c>
      <c r="E414" s="29">
        <v>12388</v>
      </c>
      <c r="F414" s="322"/>
      <c r="G414" s="202"/>
      <c r="H414" s="202"/>
      <c r="I414" s="201">
        <v>3240.07</v>
      </c>
      <c r="J414" s="202"/>
      <c r="K414" s="202"/>
      <c r="L414" s="7">
        <v>1644.1876807371477</v>
      </c>
      <c r="M414" s="7">
        <v>594.3149231170852</v>
      </c>
      <c r="N414" s="7">
        <v>108.98783626577527</v>
      </c>
    </row>
    <row r="415" spans="2:14" ht="11.25" customHeight="1">
      <c r="B415" s="27">
        <v>42856</v>
      </c>
      <c r="C415" s="28">
        <v>55274</v>
      </c>
      <c r="D415" s="7">
        <v>408</v>
      </c>
      <c r="E415" s="29">
        <v>12418</v>
      </c>
      <c r="F415" s="322"/>
      <c r="G415" s="202"/>
      <c r="H415" s="202"/>
      <c r="I415" s="201">
        <v>2950.62</v>
      </c>
      <c r="J415" s="202"/>
      <c r="K415" s="202"/>
      <c r="L415" s="7">
        <v>1494.8473266014705</v>
      </c>
      <c r="M415" s="7">
        <v>539.0038309619455</v>
      </c>
      <c r="N415" s="7">
        <v>98.43948446104557</v>
      </c>
    </row>
    <row r="416" spans="2:14" ht="11.25" customHeight="1">
      <c r="B416" s="27">
        <v>42856</v>
      </c>
      <c r="C416" s="28">
        <v>55305</v>
      </c>
      <c r="D416" s="7">
        <v>409</v>
      </c>
      <c r="E416" s="29">
        <v>12449</v>
      </c>
      <c r="F416" s="322"/>
      <c r="G416" s="202"/>
      <c r="H416" s="202"/>
      <c r="I416" s="201">
        <v>2660.17</v>
      </c>
      <c r="J416" s="202"/>
      <c r="K416" s="202"/>
      <c r="L416" s="7">
        <v>1345.413334520724</v>
      </c>
      <c r="M416" s="7">
        <v>483.88797919060187</v>
      </c>
      <c r="N416" s="7">
        <v>87.99924207709127</v>
      </c>
    </row>
    <row r="417" spans="2:14" ht="11.25" customHeight="1">
      <c r="B417" s="27">
        <v>42856</v>
      </c>
      <c r="C417" s="28">
        <v>55335</v>
      </c>
      <c r="D417" s="7">
        <v>410</v>
      </c>
      <c r="E417" s="29">
        <v>12479</v>
      </c>
      <c r="F417" s="322"/>
      <c r="G417" s="202"/>
      <c r="H417" s="202"/>
      <c r="I417" s="201">
        <v>2368.69</v>
      </c>
      <c r="J417" s="202"/>
      <c r="K417" s="202"/>
      <c r="L417" s="7">
        <v>1196.02738388614</v>
      </c>
      <c r="M417" s="7">
        <v>429.1014640334974</v>
      </c>
      <c r="N417" s="7">
        <v>77.71595317968423</v>
      </c>
    </row>
    <row r="418" spans="2:14" ht="11.25" customHeight="1">
      <c r="B418" s="27">
        <v>42856</v>
      </c>
      <c r="C418" s="28">
        <v>55366</v>
      </c>
      <c r="D418" s="7">
        <v>411</v>
      </c>
      <c r="E418" s="29">
        <v>12510</v>
      </c>
      <c r="F418" s="322"/>
      <c r="G418" s="202"/>
      <c r="H418" s="202"/>
      <c r="I418" s="201">
        <v>2076.21</v>
      </c>
      <c r="J418" s="202"/>
      <c r="K418" s="202"/>
      <c r="L418" s="7">
        <v>1046.5668014503613</v>
      </c>
      <c r="M418" s="7">
        <v>374.5242302744372</v>
      </c>
      <c r="N418" s="7">
        <v>67.54399146234904</v>
      </c>
    </row>
    <row r="419" spans="2:14" ht="11.25" customHeight="1">
      <c r="B419" s="27">
        <v>42856</v>
      </c>
      <c r="C419" s="28">
        <v>55397</v>
      </c>
      <c r="D419" s="7">
        <v>412</v>
      </c>
      <c r="E419" s="29">
        <v>12541</v>
      </c>
      <c r="F419" s="322"/>
      <c r="G419" s="202"/>
      <c r="H419" s="202"/>
      <c r="I419" s="201">
        <v>1782.7</v>
      </c>
      <c r="J419" s="202"/>
      <c r="K419" s="202"/>
      <c r="L419" s="7">
        <v>897.0914535884324</v>
      </c>
      <c r="M419" s="7">
        <v>320.21655289233394</v>
      </c>
      <c r="N419" s="7">
        <v>57.50521067768969</v>
      </c>
    </row>
    <row r="420" spans="2:14" ht="11.25" customHeight="1">
      <c r="B420" s="27">
        <v>42856</v>
      </c>
      <c r="C420" s="28">
        <v>55427</v>
      </c>
      <c r="D420" s="7">
        <v>413</v>
      </c>
      <c r="E420" s="29">
        <v>12571</v>
      </c>
      <c r="F420" s="322"/>
      <c r="G420" s="202"/>
      <c r="H420" s="202"/>
      <c r="I420" s="201">
        <v>1488.16</v>
      </c>
      <c r="J420" s="202"/>
      <c r="K420" s="202"/>
      <c r="L420" s="7">
        <v>747.643638174104</v>
      </c>
      <c r="M420" s="7">
        <v>266.2143538858623</v>
      </c>
      <c r="N420" s="7">
        <v>47.61140225742608</v>
      </c>
    </row>
    <row r="421" spans="2:14" ht="11.25" customHeight="1">
      <c r="B421" s="27">
        <v>42856</v>
      </c>
      <c r="C421" s="28">
        <v>55458</v>
      </c>
      <c r="D421" s="7">
        <v>414</v>
      </c>
      <c r="E421" s="29">
        <v>12602</v>
      </c>
      <c r="F421" s="322"/>
      <c r="G421" s="202"/>
      <c r="H421" s="202"/>
      <c r="I421" s="201">
        <v>1192.6</v>
      </c>
      <c r="J421" s="202"/>
      <c r="K421" s="202"/>
      <c r="L421" s="7">
        <v>598.1396595780602</v>
      </c>
      <c r="M421" s="7">
        <v>212.43864280432814</v>
      </c>
      <c r="N421" s="7">
        <v>37.832900833114884</v>
      </c>
    </row>
    <row r="422" spans="2:14" ht="11.25" customHeight="1">
      <c r="B422" s="27">
        <v>42856</v>
      </c>
      <c r="C422" s="28">
        <v>55488</v>
      </c>
      <c r="D422" s="7">
        <v>415</v>
      </c>
      <c r="E422" s="29">
        <v>12632</v>
      </c>
      <c r="F422" s="322"/>
      <c r="G422" s="202"/>
      <c r="H422" s="202"/>
      <c r="I422" s="201">
        <v>896.01</v>
      </c>
      <c r="J422" s="202"/>
      <c r="K422" s="202"/>
      <c r="L422" s="7">
        <v>448.6495239257455</v>
      </c>
      <c r="M422" s="7">
        <v>158.95269568897686</v>
      </c>
      <c r="N422" s="7">
        <v>28.191624674159844</v>
      </c>
    </row>
    <row r="423" spans="2:14" ht="11.25" customHeight="1">
      <c r="B423" s="27">
        <v>42856</v>
      </c>
      <c r="C423" s="28">
        <v>55519</v>
      </c>
      <c r="D423" s="7">
        <v>416</v>
      </c>
      <c r="E423" s="29">
        <v>12663</v>
      </c>
      <c r="F423" s="322"/>
      <c r="G423" s="202"/>
      <c r="H423" s="202"/>
      <c r="I423" s="201">
        <v>598.38</v>
      </c>
      <c r="J423" s="202"/>
      <c r="K423" s="202"/>
      <c r="L423" s="7">
        <v>299.1122522939602</v>
      </c>
      <c r="M423" s="7">
        <v>105.70340618386521</v>
      </c>
      <c r="N423" s="7">
        <v>18.668000725874005</v>
      </c>
    </row>
    <row r="424" spans="2:14" ht="11.25" customHeight="1">
      <c r="B424" s="27">
        <v>42856</v>
      </c>
      <c r="C424" s="28">
        <v>55550</v>
      </c>
      <c r="D424" s="7">
        <v>417</v>
      </c>
      <c r="E424" s="29">
        <v>12694</v>
      </c>
      <c r="F424" s="322"/>
      <c r="G424" s="202"/>
      <c r="H424" s="202"/>
      <c r="I424" s="201">
        <v>299.71</v>
      </c>
      <c r="J424" s="202"/>
      <c r="K424" s="202"/>
      <c r="L424" s="7">
        <v>149.56195946117998</v>
      </c>
      <c r="M424" s="7">
        <v>52.71934652857597</v>
      </c>
      <c r="N424" s="7">
        <v>9.271189646408237</v>
      </c>
    </row>
    <row r="425" spans="2:14" ht="11.25" customHeight="1">
      <c r="B425" s="27">
        <v>42856</v>
      </c>
      <c r="C425" s="28">
        <v>55579</v>
      </c>
      <c r="D425" s="7">
        <v>418</v>
      </c>
      <c r="E425" s="29">
        <v>12723</v>
      </c>
      <c r="F425" s="322"/>
      <c r="G425" s="202"/>
      <c r="H425" s="202"/>
      <c r="I425" s="201">
        <v>0</v>
      </c>
      <c r="J425" s="202"/>
      <c r="K425" s="202"/>
      <c r="L425" s="7">
        <v>0</v>
      </c>
      <c r="M425" s="7">
        <v>0</v>
      </c>
      <c r="N425" s="7">
        <v>0</v>
      </c>
    </row>
    <row r="426" spans="2:14" ht="11.25" customHeight="1">
      <c r="B426" s="27">
        <v>42856</v>
      </c>
      <c r="C426" s="28">
        <v>55610</v>
      </c>
      <c r="D426" s="7">
        <v>419</v>
      </c>
      <c r="E426" s="29">
        <v>12754</v>
      </c>
      <c r="F426" s="322"/>
      <c r="G426" s="202"/>
      <c r="H426" s="202"/>
      <c r="I426" s="201">
        <v>0</v>
      </c>
      <c r="J426" s="202"/>
      <c r="K426" s="202"/>
      <c r="L426" s="7">
        <v>0</v>
      </c>
      <c r="M426" s="7">
        <v>0</v>
      </c>
      <c r="N426" s="7">
        <v>0</v>
      </c>
    </row>
    <row r="427" spans="2:14" ht="11.25" customHeight="1">
      <c r="B427" s="27">
        <v>42856</v>
      </c>
      <c r="C427" s="28">
        <v>55640</v>
      </c>
      <c r="D427" s="7">
        <v>420</v>
      </c>
      <c r="E427" s="29">
        <v>12784</v>
      </c>
      <c r="F427" s="322"/>
      <c r="G427" s="202"/>
      <c r="H427" s="202"/>
      <c r="I427" s="201">
        <v>0</v>
      </c>
      <c r="J427" s="202"/>
      <c r="K427" s="202"/>
      <c r="L427" s="7">
        <v>0</v>
      </c>
      <c r="M427" s="7">
        <v>0</v>
      </c>
      <c r="N427" s="7">
        <v>0</v>
      </c>
    </row>
    <row r="428" spans="2:14" ht="11.25" customHeight="1">
      <c r="B428" s="27">
        <v>42856</v>
      </c>
      <c r="C428" s="28">
        <v>55671</v>
      </c>
      <c r="D428" s="7">
        <v>421</v>
      </c>
      <c r="E428" s="29">
        <v>12815</v>
      </c>
      <c r="F428" s="322"/>
      <c r="G428" s="202"/>
      <c r="H428" s="202"/>
      <c r="I428" s="201">
        <v>0</v>
      </c>
      <c r="J428" s="202"/>
      <c r="K428" s="202"/>
      <c r="L428" s="7">
        <v>0</v>
      </c>
      <c r="M428" s="7">
        <v>0</v>
      </c>
      <c r="N428" s="7">
        <v>0</v>
      </c>
    </row>
    <row r="429" spans="2:14" ht="11.25" customHeight="1">
      <c r="B429" s="27">
        <v>42856</v>
      </c>
      <c r="C429" s="28">
        <v>55701</v>
      </c>
      <c r="D429" s="7">
        <v>422</v>
      </c>
      <c r="E429" s="29">
        <v>12845</v>
      </c>
      <c r="F429" s="322"/>
      <c r="G429" s="202"/>
      <c r="H429" s="202"/>
      <c r="I429" s="201">
        <v>0</v>
      </c>
      <c r="J429" s="202"/>
      <c r="K429" s="202"/>
      <c r="L429" s="7">
        <v>0</v>
      </c>
      <c r="M429" s="7">
        <v>0</v>
      </c>
      <c r="N429" s="7">
        <v>0</v>
      </c>
    </row>
    <row r="430" spans="2:14" ht="11.25" customHeight="1">
      <c r="B430" s="27">
        <v>42856</v>
      </c>
      <c r="C430" s="28">
        <v>55732</v>
      </c>
      <c r="D430" s="7">
        <v>423</v>
      </c>
      <c r="E430" s="29">
        <v>12876</v>
      </c>
      <c r="F430" s="322"/>
      <c r="G430" s="202"/>
      <c r="H430" s="202"/>
      <c r="I430" s="201">
        <v>0</v>
      </c>
      <c r="J430" s="202"/>
      <c r="K430" s="202"/>
      <c r="L430" s="7">
        <v>0</v>
      </c>
      <c r="M430" s="7">
        <v>0</v>
      </c>
      <c r="N430" s="7">
        <v>0</v>
      </c>
    </row>
    <row r="431" spans="2:14" ht="11.25" customHeight="1">
      <c r="B431" s="27">
        <v>42856</v>
      </c>
      <c r="C431" s="28">
        <v>55763</v>
      </c>
      <c r="D431" s="7">
        <v>424</v>
      </c>
      <c r="E431" s="29">
        <v>12907</v>
      </c>
      <c r="F431" s="322"/>
      <c r="G431" s="202"/>
      <c r="H431" s="202"/>
      <c r="I431" s="201">
        <v>0</v>
      </c>
      <c r="J431" s="202"/>
      <c r="K431" s="202"/>
      <c r="L431" s="7">
        <v>0</v>
      </c>
      <c r="M431" s="7">
        <v>0</v>
      </c>
      <c r="N431" s="7">
        <v>0</v>
      </c>
    </row>
    <row r="432" spans="2:14" ht="11.25" customHeight="1">
      <c r="B432" s="27">
        <v>42856</v>
      </c>
      <c r="C432" s="28">
        <v>55793</v>
      </c>
      <c r="D432" s="7">
        <v>425</v>
      </c>
      <c r="E432" s="29">
        <v>12937</v>
      </c>
      <c r="F432" s="322"/>
      <c r="G432" s="202"/>
      <c r="H432" s="202"/>
      <c r="I432" s="201">
        <v>0</v>
      </c>
      <c r="J432" s="202"/>
      <c r="K432" s="202"/>
      <c r="L432" s="7">
        <v>0</v>
      </c>
      <c r="M432" s="7">
        <v>0</v>
      </c>
      <c r="N432" s="7">
        <v>0</v>
      </c>
    </row>
    <row r="433" spans="2:14" ht="11.25" customHeight="1">
      <c r="B433" s="27">
        <v>42856</v>
      </c>
      <c r="C433" s="28">
        <v>55824</v>
      </c>
      <c r="D433" s="7">
        <v>426</v>
      </c>
      <c r="E433" s="29">
        <v>12968</v>
      </c>
      <c r="F433" s="322"/>
      <c r="G433" s="202"/>
      <c r="H433" s="202"/>
      <c r="I433" s="201">
        <v>0</v>
      </c>
      <c r="J433" s="202"/>
      <c r="K433" s="202"/>
      <c r="L433" s="7">
        <v>0</v>
      </c>
      <c r="M433" s="7">
        <v>0</v>
      </c>
      <c r="N433" s="7">
        <v>0</v>
      </c>
    </row>
    <row r="434" spans="2:14" ht="11.25" customHeight="1">
      <c r="B434" s="27">
        <v>42856</v>
      </c>
      <c r="C434" s="28">
        <v>55854</v>
      </c>
      <c r="D434" s="7">
        <v>427</v>
      </c>
      <c r="E434" s="29">
        <v>12998</v>
      </c>
      <c r="F434" s="322"/>
      <c r="G434" s="202"/>
      <c r="H434" s="202"/>
      <c r="I434" s="201">
        <v>0</v>
      </c>
      <c r="J434" s="202"/>
      <c r="K434" s="202"/>
      <c r="L434" s="7">
        <v>0</v>
      </c>
      <c r="M434" s="7">
        <v>0</v>
      </c>
      <c r="N434" s="7">
        <v>0</v>
      </c>
    </row>
    <row r="435" spans="2:14" ht="11.25" customHeight="1">
      <c r="B435" s="27">
        <v>42856</v>
      </c>
      <c r="C435" s="28">
        <v>55885</v>
      </c>
      <c r="D435" s="7">
        <v>428</v>
      </c>
      <c r="E435" s="29">
        <v>13029</v>
      </c>
      <c r="F435" s="322"/>
      <c r="G435" s="202"/>
      <c r="H435" s="202"/>
      <c r="I435" s="201">
        <v>0</v>
      </c>
      <c r="J435" s="202"/>
      <c r="K435" s="202"/>
      <c r="L435" s="7">
        <v>0</v>
      </c>
      <c r="M435" s="7">
        <v>0</v>
      </c>
      <c r="N435" s="7">
        <v>0</v>
      </c>
    </row>
    <row r="436" spans="2:14" ht="11.25" customHeight="1">
      <c r="B436" s="27">
        <v>42856</v>
      </c>
      <c r="C436" s="28">
        <v>55916</v>
      </c>
      <c r="D436" s="7">
        <v>429</v>
      </c>
      <c r="E436" s="29">
        <v>13060</v>
      </c>
      <c r="F436" s="322"/>
      <c r="G436" s="202"/>
      <c r="H436" s="202"/>
      <c r="I436" s="201">
        <v>0</v>
      </c>
      <c r="J436" s="202"/>
      <c r="K436" s="202"/>
      <c r="L436" s="7">
        <v>0</v>
      </c>
      <c r="M436" s="7">
        <v>0</v>
      </c>
      <c r="N436" s="7">
        <v>0</v>
      </c>
    </row>
    <row r="437" spans="2:14" ht="11.25" customHeight="1">
      <c r="B437" s="27">
        <v>42856</v>
      </c>
      <c r="C437" s="28">
        <v>55944</v>
      </c>
      <c r="D437" s="7">
        <v>430</v>
      </c>
      <c r="E437" s="29">
        <v>13088</v>
      </c>
      <c r="F437" s="322"/>
      <c r="G437" s="202"/>
      <c r="H437" s="202"/>
      <c r="I437" s="201">
        <v>0</v>
      </c>
      <c r="J437" s="202"/>
      <c r="K437" s="202"/>
      <c r="L437" s="7">
        <v>0</v>
      </c>
      <c r="M437" s="7">
        <v>0</v>
      </c>
      <c r="N437" s="7">
        <v>0</v>
      </c>
    </row>
    <row r="438" spans="2:14" ht="11.25" customHeight="1">
      <c r="B438" s="27">
        <v>42856</v>
      </c>
      <c r="C438" s="28">
        <v>55975</v>
      </c>
      <c r="D438" s="7">
        <v>431</v>
      </c>
      <c r="E438" s="29">
        <v>13119</v>
      </c>
      <c r="F438" s="322"/>
      <c r="G438" s="202"/>
      <c r="H438" s="202"/>
      <c r="I438" s="201">
        <v>0</v>
      </c>
      <c r="J438" s="202"/>
      <c r="K438" s="202"/>
      <c r="L438" s="7">
        <v>0</v>
      </c>
      <c r="M438" s="7">
        <v>0</v>
      </c>
      <c r="N438" s="7">
        <v>0</v>
      </c>
    </row>
    <row r="439" spans="2:14" ht="11.25" customHeight="1">
      <c r="B439" s="27">
        <v>42856</v>
      </c>
      <c r="C439" s="28">
        <v>56005</v>
      </c>
      <c r="D439" s="7">
        <v>432</v>
      </c>
      <c r="E439" s="29">
        <v>13149</v>
      </c>
      <c r="F439" s="322"/>
      <c r="G439" s="202"/>
      <c r="H439" s="202"/>
      <c r="I439" s="201">
        <v>0</v>
      </c>
      <c r="J439" s="202"/>
      <c r="K439" s="202"/>
      <c r="L439" s="7">
        <v>0</v>
      </c>
      <c r="M439" s="7">
        <v>0</v>
      </c>
      <c r="N439" s="7">
        <v>0</v>
      </c>
    </row>
    <row r="440" spans="2:14" ht="11.25" customHeight="1">
      <c r="B440" s="27">
        <v>42856</v>
      </c>
      <c r="C440" s="28">
        <v>56036</v>
      </c>
      <c r="D440" s="7">
        <v>433</v>
      </c>
      <c r="E440" s="29">
        <v>13180</v>
      </c>
      <c r="F440" s="322"/>
      <c r="G440" s="202"/>
      <c r="H440" s="202"/>
      <c r="I440" s="201">
        <v>0</v>
      </c>
      <c r="J440" s="202"/>
      <c r="K440" s="202"/>
      <c r="L440" s="7">
        <v>0</v>
      </c>
      <c r="M440" s="7">
        <v>0</v>
      </c>
      <c r="N440" s="7">
        <v>0</v>
      </c>
    </row>
    <row r="441" spans="2:14" ht="11.25" customHeight="1">
      <c r="B441" s="27">
        <v>42856</v>
      </c>
      <c r="C441" s="28">
        <v>56066</v>
      </c>
      <c r="D441" s="7">
        <v>434</v>
      </c>
      <c r="E441" s="29">
        <v>13210</v>
      </c>
      <c r="F441" s="322"/>
      <c r="G441" s="202"/>
      <c r="H441" s="202"/>
      <c r="I441" s="201">
        <v>0</v>
      </c>
      <c r="J441" s="202"/>
      <c r="K441" s="202"/>
      <c r="L441" s="7">
        <v>0</v>
      </c>
      <c r="M441" s="7">
        <v>0</v>
      </c>
      <c r="N441" s="7">
        <v>0</v>
      </c>
    </row>
    <row r="442" spans="2:14" ht="11.25" customHeight="1">
      <c r="B442" s="27">
        <v>42856</v>
      </c>
      <c r="C442" s="28">
        <v>56097</v>
      </c>
      <c r="D442" s="7">
        <v>435</v>
      </c>
      <c r="E442" s="29">
        <v>13241</v>
      </c>
      <c r="F442" s="322"/>
      <c r="G442" s="202"/>
      <c r="H442" s="202"/>
      <c r="I442" s="201">
        <v>0</v>
      </c>
      <c r="J442" s="202"/>
      <c r="K442" s="202"/>
      <c r="L442" s="7">
        <v>0</v>
      </c>
      <c r="M442" s="7">
        <v>0</v>
      </c>
      <c r="N442" s="7">
        <v>0</v>
      </c>
    </row>
    <row r="443" spans="2:14" ht="11.25" customHeight="1">
      <c r="B443" s="27">
        <v>42856</v>
      </c>
      <c r="C443" s="28">
        <v>56128</v>
      </c>
      <c r="D443" s="7">
        <v>436</v>
      </c>
      <c r="E443" s="29">
        <v>13272</v>
      </c>
      <c r="F443" s="322"/>
      <c r="G443" s="202"/>
      <c r="H443" s="202"/>
      <c r="I443" s="201">
        <v>0</v>
      </c>
      <c r="J443" s="202"/>
      <c r="K443" s="202"/>
      <c r="L443" s="7">
        <v>0</v>
      </c>
      <c r="M443" s="7">
        <v>0</v>
      </c>
      <c r="N443" s="7">
        <v>0</v>
      </c>
    </row>
    <row r="444" spans="2:14" ht="11.25" customHeight="1">
      <c r="B444" s="27">
        <v>42856</v>
      </c>
      <c r="C444" s="28">
        <v>56158</v>
      </c>
      <c r="D444" s="7">
        <v>437</v>
      </c>
      <c r="E444" s="29">
        <v>13302</v>
      </c>
      <c r="F444" s="322"/>
      <c r="G444" s="202"/>
      <c r="H444" s="202"/>
      <c r="I444" s="201">
        <v>0</v>
      </c>
      <c r="J444" s="202"/>
      <c r="K444" s="202"/>
      <c r="L444" s="7">
        <v>0</v>
      </c>
      <c r="M444" s="7">
        <v>0</v>
      </c>
      <c r="N444" s="7">
        <v>0</v>
      </c>
    </row>
    <row r="445" spans="2:14" ht="11.25" customHeight="1">
      <c r="B445" s="27">
        <v>42856</v>
      </c>
      <c r="C445" s="28">
        <v>56189</v>
      </c>
      <c r="D445" s="7">
        <v>438</v>
      </c>
      <c r="E445" s="29">
        <v>13333</v>
      </c>
      <c r="F445" s="322"/>
      <c r="G445" s="202"/>
      <c r="H445" s="202"/>
      <c r="I445" s="201">
        <v>0</v>
      </c>
      <c r="J445" s="202"/>
      <c r="K445" s="202"/>
      <c r="L445" s="7">
        <v>0</v>
      </c>
      <c r="M445" s="7">
        <v>0</v>
      </c>
      <c r="N445" s="7">
        <v>0</v>
      </c>
    </row>
    <row r="446" spans="2:14" ht="11.25" customHeight="1">
      <c r="B446" s="27">
        <v>42856</v>
      </c>
      <c r="C446" s="28">
        <v>56219</v>
      </c>
      <c r="D446" s="7">
        <v>439</v>
      </c>
      <c r="E446" s="29">
        <v>13363</v>
      </c>
      <c r="F446" s="322"/>
      <c r="G446" s="202"/>
      <c r="H446" s="202"/>
      <c r="I446" s="201">
        <v>0</v>
      </c>
      <c r="J446" s="202"/>
      <c r="K446" s="202"/>
      <c r="L446" s="7">
        <v>0</v>
      </c>
      <c r="M446" s="7">
        <v>0</v>
      </c>
      <c r="N446" s="7">
        <v>0</v>
      </c>
    </row>
    <row r="447" spans="2:14" ht="11.25" customHeight="1">
      <c r="B447" s="27">
        <v>42856</v>
      </c>
      <c r="C447" s="28">
        <v>56250</v>
      </c>
      <c r="D447" s="7">
        <v>440</v>
      </c>
      <c r="E447" s="29">
        <v>13394</v>
      </c>
      <c r="F447" s="322"/>
      <c r="G447" s="202"/>
      <c r="H447" s="202"/>
      <c r="I447" s="201">
        <v>0</v>
      </c>
      <c r="J447" s="202"/>
      <c r="K447" s="202"/>
      <c r="L447" s="7">
        <v>0</v>
      </c>
      <c r="M447" s="7">
        <v>0</v>
      </c>
      <c r="N447" s="7">
        <v>0</v>
      </c>
    </row>
    <row r="448" spans="2:14" ht="11.25" customHeight="1">
      <c r="B448" s="27">
        <v>42856</v>
      </c>
      <c r="C448" s="28">
        <v>56281</v>
      </c>
      <c r="D448" s="7">
        <v>441</v>
      </c>
      <c r="E448" s="29">
        <v>13425</v>
      </c>
      <c r="F448" s="322"/>
      <c r="G448" s="202"/>
      <c r="H448" s="202"/>
      <c r="I448" s="201">
        <v>0</v>
      </c>
      <c r="J448" s="202"/>
      <c r="K448" s="202"/>
      <c r="L448" s="7">
        <v>0</v>
      </c>
      <c r="M448" s="7">
        <v>0</v>
      </c>
      <c r="N448" s="7">
        <v>0</v>
      </c>
    </row>
    <row r="449" spans="2:14" ht="11.25" customHeight="1">
      <c r="B449" s="27">
        <v>42856</v>
      </c>
      <c r="C449" s="28">
        <v>56309</v>
      </c>
      <c r="D449" s="7">
        <v>442</v>
      </c>
      <c r="E449" s="29">
        <v>13453</v>
      </c>
      <c r="F449" s="322"/>
      <c r="G449" s="202"/>
      <c r="H449" s="202"/>
      <c r="I449" s="201">
        <v>0</v>
      </c>
      <c r="J449" s="202"/>
      <c r="K449" s="202"/>
      <c r="L449" s="7">
        <v>0</v>
      </c>
      <c r="M449" s="7">
        <v>0</v>
      </c>
      <c r="N449" s="7">
        <v>0</v>
      </c>
    </row>
    <row r="450" spans="2:14" ht="11.25" customHeight="1">
      <c r="B450" s="27">
        <v>42856</v>
      </c>
      <c r="C450" s="28">
        <v>56340</v>
      </c>
      <c r="D450" s="7">
        <v>443</v>
      </c>
      <c r="E450" s="29">
        <v>13484</v>
      </c>
      <c r="F450" s="322"/>
      <c r="G450" s="202"/>
      <c r="H450" s="202"/>
      <c r="I450" s="201">
        <v>0</v>
      </c>
      <c r="J450" s="202"/>
      <c r="K450" s="202"/>
      <c r="L450" s="7">
        <v>0</v>
      </c>
      <c r="M450" s="7">
        <v>0</v>
      </c>
      <c r="N450" s="7">
        <v>0</v>
      </c>
    </row>
    <row r="451" spans="2:14" ht="11.25" customHeight="1">
      <c r="B451" s="27">
        <v>42856</v>
      </c>
      <c r="C451" s="28">
        <v>56370</v>
      </c>
      <c r="D451" s="7">
        <v>444</v>
      </c>
      <c r="E451" s="29">
        <v>13514</v>
      </c>
      <c r="F451" s="322"/>
      <c r="G451" s="202"/>
      <c r="H451" s="202"/>
      <c r="I451" s="201">
        <v>0</v>
      </c>
      <c r="J451" s="202"/>
      <c r="K451" s="202"/>
      <c r="L451" s="7">
        <v>0</v>
      </c>
      <c r="M451" s="7">
        <v>0</v>
      </c>
      <c r="N451" s="7">
        <v>0</v>
      </c>
    </row>
    <row r="452" spans="2:14" ht="11.25" customHeight="1">
      <c r="B452" s="27">
        <v>42856</v>
      </c>
      <c r="C452" s="28">
        <v>56401</v>
      </c>
      <c r="D452" s="7">
        <v>445</v>
      </c>
      <c r="E452" s="29">
        <v>13545</v>
      </c>
      <c r="F452" s="322"/>
      <c r="G452" s="202"/>
      <c r="H452" s="202"/>
      <c r="I452" s="201">
        <v>0</v>
      </c>
      <c r="J452" s="202"/>
      <c r="K452" s="202"/>
      <c r="L452" s="7">
        <v>0</v>
      </c>
      <c r="M452" s="7">
        <v>0</v>
      </c>
      <c r="N452" s="7">
        <v>0</v>
      </c>
    </row>
    <row r="453" spans="2:14" ht="11.25" customHeight="1">
      <c r="B453" s="27">
        <v>42856</v>
      </c>
      <c r="C453" s="28">
        <v>56431</v>
      </c>
      <c r="D453" s="7">
        <v>446</v>
      </c>
      <c r="E453" s="29">
        <v>13575</v>
      </c>
      <c r="F453" s="322"/>
      <c r="G453" s="202"/>
      <c r="H453" s="202"/>
      <c r="I453" s="201">
        <v>0</v>
      </c>
      <c r="J453" s="202"/>
      <c r="K453" s="202"/>
      <c r="L453" s="7">
        <v>0</v>
      </c>
      <c r="M453" s="7">
        <v>0</v>
      </c>
      <c r="N453" s="7">
        <v>0</v>
      </c>
    </row>
    <row r="454" spans="2:14" ht="11.25" customHeight="1">
      <c r="B454" s="27">
        <v>42856</v>
      </c>
      <c r="C454" s="28">
        <v>56462</v>
      </c>
      <c r="D454" s="7">
        <v>447</v>
      </c>
      <c r="E454" s="29">
        <v>13606</v>
      </c>
      <c r="F454" s="322"/>
      <c r="G454" s="202"/>
      <c r="H454" s="202"/>
      <c r="I454" s="201">
        <v>0</v>
      </c>
      <c r="J454" s="202"/>
      <c r="K454" s="202"/>
      <c r="L454" s="7">
        <v>0</v>
      </c>
      <c r="M454" s="7">
        <v>0</v>
      </c>
      <c r="N454" s="7">
        <v>0</v>
      </c>
    </row>
    <row r="455" spans="2:14" ht="11.25" customHeight="1">
      <c r="B455" s="27">
        <v>42856</v>
      </c>
      <c r="C455" s="28">
        <v>56493</v>
      </c>
      <c r="D455" s="7">
        <v>448</v>
      </c>
      <c r="E455" s="29">
        <v>13637</v>
      </c>
      <c r="F455" s="322"/>
      <c r="G455" s="202"/>
      <c r="H455" s="202"/>
      <c r="I455" s="201">
        <v>0</v>
      </c>
      <c r="J455" s="202"/>
      <c r="K455" s="202"/>
      <c r="L455" s="7">
        <v>0</v>
      </c>
      <c r="M455" s="7">
        <v>0</v>
      </c>
      <c r="N455" s="7">
        <v>0</v>
      </c>
    </row>
    <row r="456" spans="2:14" ht="11.25" customHeight="1">
      <c r="B456" s="27">
        <v>42856</v>
      </c>
      <c r="C456" s="28">
        <v>56523</v>
      </c>
      <c r="D456" s="7">
        <v>449</v>
      </c>
      <c r="E456" s="29">
        <v>13667</v>
      </c>
      <c r="F456" s="322"/>
      <c r="G456" s="202"/>
      <c r="H456" s="202"/>
      <c r="I456" s="201">
        <v>0</v>
      </c>
      <c r="J456" s="202"/>
      <c r="K456" s="202"/>
      <c r="L456" s="7">
        <v>0</v>
      </c>
      <c r="M456" s="7">
        <v>0</v>
      </c>
      <c r="N456" s="7">
        <v>0</v>
      </c>
    </row>
    <row r="457" spans="2:14" ht="11.25" customHeight="1">
      <c r="B457" s="27">
        <v>42856</v>
      </c>
      <c r="C457" s="28">
        <v>56554</v>
      </c>
      <c r="D457" s="7">
        <v>450</v>
      </c>
      <c r="E457" s="29">
        <v>13698</v>
      </c>
      <c r="F457" s="322"/>
      <c r="G457" s="202"/>
      <c r="H457" s="202"/>
      <c r="I457" s="201">
        <v>0</v>
      </c>
      <c r="J457" s="202"/>
      <c r="K457" s="202"/>
      <c r="L457" s="7">
        <v>0</v>
      </c>
      <c r="M457" s="7">
        <v>0</v>
      </c>
      <c r="N457" s="7">
        <v>0</v>
      </c>
    </row>
    <row r="458" spans="2:14" ht="11.25" customHeight="1">
      <c r="B458" s="27">
        <v>42856</v>
      </c>
      <c r="C458" s="28">
        <v>56584</v>
      </c>
      <c r="D458" s="7">
        <v>451</v>
      </c>
      <c r="E458" s="29">
        <v>13728</v>
      </c>
      <c r="F458" s="322"/>
      <c r="G458" s="202"/>
      <c r="H458" s="202"/>
      <c r="I458" s="201">
        <v>0</v>
      </c>
      <c r="J458" s="202"/>
      <c r="K458" s="202"/>
      <c r="L458" s="7">
        <v>0</v>
      </c>
      <c r="M458" s="7">
        <v>0</v>
      </c>
      <c r="N458" s="7">
        <v>0</v>
      </c>
    </row>
    <row r="459" spans="2:14" ht="11.25" customHeight="1">
      <c r="B459" s="27">
        <v>42856</v>
      </c>
      <c r="C459" s="28">
        <v>56615</v>
      </c>
      <c r="D459" s="7">
        <v>452</v>
      </c>
      <c r="E459" s="29">
        <v>13759</v>
      </c>
      <c r="F459" s="322"/>
      <c r="G459" s="202"/>
      <c r="H459" s="202"/>
      <c r="I459" s="201">
        <v>0</v>
      </c>
      <c r="J459" s="202"/>
      <c r="K459" s="202"/>
      <c r="L459" s="7">
        <v>0</v>
      </c>
      <c r="M459" s="7">
        <v>0</v>
      </c>
      <c r="N459" s="7">
        <v>0</v>
      </c>
    </row>
    <row r="460" spans="2:14" ht="11.25" customHeight="1">
      <c r="B460" s="27">
        <v>42856</v>
      </c>
      <c r="C460" s="28">
        <v>56646</v>
      </c>
      <c r="D460" s="7">
        <v>453</v>
      </c>
      <c r="E460" s="29">
        <v>13790</v>
      </c>
      <c r="F460" s="322"/>
      <c r="G460" s="202"/>
      <c r="H460" s="202"/>
      <c r="I460" s="201">
        <v>0</v>
      </c>
      <c r="J460" s="202"/>
      <c r="K460" s="202"/>
      <c r="L460" s="7">
        <v>0</v>
      </c>
      <c r="M460" s="7">
        <v>0</v>
      </c>
      <c r="N460" s="7">
        <v>0</v>
      </c>
    </row>
    <row r="461" spans="2:14" ht="11.25" customHeight="1">
      <c r="B461" s="27">
        <v>42856</v>
      </c>
      <c r="C461" s="28">
        <v>56674</v>
      </c>
      <c r="D461" s="7">
        <v>454</v>
      </c>
      <c r="E461" s="29">
        <v>13818</v>
      </c>
      <c r="F461" s="322"/>
      <c r="G461" s="202"/>
      <c r="H461" s="202"/>
      <c r="I461" s="201">
        <v>0</v>
      </c>
      <c r="J461" s="202"/>
      <c r="K461" s="202"/>
      <c r="L461" s="7">
        <v>0</v>
      </c>
      <c r="M461" s="7">
        <v>0</v>
      </c>
      <c r="N461" s="7">
        <v>0</v>
      </c>
    </row>
    <row r="462" spans="2:14" ht="11.25" customHeight="1">
      <c r="B462" s="27">
        <v>42856</v>
      </c>
      <c r="C462" s="28">
        <v>56705</v>
      </c>
      <c r="D462" s="7">
        <v>455</v>
      </c>
      <c r="E462" s="29">
        <v>13849</v>
      </c>
      <c r="F462" s="322"/>
      <c r="G462" s="202"/>
      <c r="H462" s="202"/>
      <c r="I462" s="201">
        <v>0</v>
      </c>
      <c r="J462" s="202"/>
      <c r="K462" s="202"/>
      <c r="L462" s="7">
        <v>0</v>
      </c>
      <c r="M462" s="7">
        <v>0</v>
      </c>
      <c r="N462" s="7">
        <v>0</v>
      </c>
    </row>
    <row r="463" spans="2:14" ht="11.25" customHeight="1">
      <c r="B463" s="27">
        <v>42856</v>
      </c>
      <c r="C463" s="28">
        <v>56735</v>
      </c>
      <c r="D463" s="7">
        <v>456</v>
      </c>
      <c r="E463" s="29">
        <v>13879</v>
      </c>
      <c r="F463" s="322"/>
      <c r="G463" s="202"/>
      <c r="H463" s="202"/>
      <c r="I463" s="201">
        <v>0</v>
      </c>
      <c r="J463" s="202"/>
      <c r="K463" s="202"/>
      <c r="L463" s="7">
        <v>0</v>
      </c>
      <c r="M463" s="7">
        <v>0</v>
      </c>
      <c r="N463" s="7">
        <v>0</v>
      </c>
    </row>
    <row r="464" spans="2:14" ht="11.25" customHeight="1">
      <c r="B464" s="27">
        <v>42856</v>
      </c>
      <c r="C464" s="28">
        <v>56766</v>
      </c>
      <c r="D464" s="7">
        <v>457</v>
      </c>
      <c r="E464" s="29">
        <v>13910</v>
      </c>
      <c r="F464" s="322"/>
      <c r="G464" s="202"/>
      <c r="H464" s="202"/>
      <c r="I464" s="201">
        <v>0</v>
      </c>
      <c r="J464" s="202"/>
      <c r="K464" s="202"/>
      <c r="L464" s="7">
        <v>0</v>
      </c>
      <c r="M464" s="7">
        <v>0</v>
      </c>
      <c r="N464" s="7">
        <v>0</v>
      </c>
    </row>
    <row r="465" spans="2:14" ht="11.25" customHeight="1">
      <c r="B465" s="27">
        <v>42856</v>
      </c>
      <c r="C465" s="28">
        <v>56796</v>
      </c>
      <c r="D465" s="7">
        <v>458</v>
      </c>
      <c r="E465" s="29">
        <v>13940</v>
      </c>
      <c r="F465" s="322"/>
      <c r="G465" s="202"/>
      <c r="H465" s="202"/>
      <c r="I465" s="201">
        <v>0</v>
      </c>
      <c r="J465" s="202"/>
      <c r="K465" s="202"/>
      <c r="L465" s="7">
        <v>0</v>
      </c>
      <c r="M465" s="7">
        <v>0</v>
      </c>
      <c r="N465" s="7">
        <v>0</v>
      </c>
    </row>
    <row r="466" spans="2:14" ht="11.25" customHeight="1">
      <c r="B466" s="27">
        <v>42856</v>
      </c>
      <c r="C466" s="28">
        <v>56827</v>
      </c>
      <c r="D466" s="7">
        <v>459</v>
      </c>
      <c r="E466" s="29">
        <v>13971</v>
      </c>
      <c r="F466" s="322"/>
      <c r="G466" s="202"/>
      <c r="H466" s="202"/>
      <c r="I466" s="201">
        <v>0</v>
      </c>
      <c r="J466" s="202"/>
      <c r="K466" s="202"/>
      <c r="L466" s="7">
        <v>0</v>
      </c>
      <c r="M466" s="7">
        <v>0</v>
      </c>
      <c r="N466" s="7">
        <v>0</v>
      </c>
    </row>
    <row r="467" spans="2:14" ht="11.25" customHeight="1">
      <c r="B467" s="27">
        <v>42856</v>
      </c>
      <c r="C467" s="28">
        <v>56858</v>
      </c>
      <c r="D467" s="7">
        <v>460</v>
      </c>
      <c r="E467" s="29">
        <v>14002</v>
      </c>
      <c r="F467" s="322"/>
      <c r="G467" s="202"/>
      <c r="H467" s="202"/>
      <c r="I467" s="201">
        <v>0</v>
      </c>
      <c r="J467" s="202"/>
      <c r="K467" s="202"/>
      <c r="L467" s="7">
        <v>0</v>
      </c>
      <c r="M467" s="7">
        <v>0</v>
      </c>
      <c r="N467" s="7">
        <v>0</v>
      </c>
    </row>
    <row r="468" spans="2:14" ht="11.25" customHeight="1">
      <c r="B468" s="27">
        <v>42856</v>
      </c>
      <c r="C468" s="28">
        <v>56888</v>
      </c>
      <c r="D468" s="7">
        <v>461</v>
      </c>
      <c r="E468" s="29">
        <v>14032</v>
      </c>
      <c r="F468" s="322"/>
      <c r="G468" s="202"/>
      <c r="H468" s="202"/>
      <c r="I468" s="201">
        <v>0</v>
      </c>
      <c r="J468" s="202"/>
      <c r="K468" s="202"/>
      <c r="L468" s="7">
        <v>0</v>
      </c>
      <c r="M468" s="7">
        <v>0</v>
      </c>
      <c r="N468" s="7">
        <v>0</v>
      </c>
    </row>
    <row r="469" spans="2:14" ht="11.25" customHeight="1">
      <c r="B469" s="27">
        <v>42856</v>
      </c>
      <c r="C469" s="28">
        <v>56919</v>
      </c>
      <c r="D469" s="7">
        <v>462</v>
      </c>
      <c r="E469" s="29">
        <v>14063</v>
      </c>
      <c r="F469" s="322"/>
      <c r="G469" s="202"/>
      <c r="H469" s="202"/>
      <c r="I469" s="201">
        <v>0</v>
      </c>
      <c r="J469" s="202"/>
      <c r="K469" s="202"/>
      <c r="L469" s="7">
        <v>0</v>
      </c>
      <c r="M469" s="7">
        <v>0</v>
      </c>
      <c r="N469" s="7">
        <v>0</v>
      </c>
    </row>
    <row r="470" spans="2:14" ht="11.25" customHeight="1">
      <c r="B470" s="27">
        <v>42856</v>
      </c>
      <c r="C470" s="28">
        <v>56949</v>
      </c>
      <c r="D470" s="7">
        <v>463</v>
      </c>
      <c r="E470" s="29">
        <v>14093</v>
      </c>
      <c r="F470" s="322"/>
      <c r="G470" s="202"/>
      <c r="H470" s="202"/>
      <c r="I470" s="201">
        <v>0</v>
      </c>
      <c r="J470" s="202"/>
      <c r="K470" s="202"/>
      <c r="L470" s="7">
        <v>0</v>
      </c>
      <c r="M470" s="7">
        <v>0</v>
      </c>
      <c r="N470" s="7">
        <v>0</v>
      </c>
    </row>
    <row r="471" spans="2:14" ht="11.25" customHeight="1">
      <c r="B471" s="27">
        <v>42856</v>
      </c>
      <c r="C471" s="28">
        <v>56980</v>
      </c>
      <c r="D471" s="7">
        <v>464</v>
      </c>
      <c r="E471" s="29">
        <v>14124</v>
      </c>
      <c r="F471" s="322"/>
      <c r="G471" s="202"/>
      <c r="H471" s="202"/>
      <c r="I471" s="201">
        <v>0</v>
      </c>
      <c r="J471" s="202"/>
      <c r="K471" s="202"/>
      <c r="L471" s="7">
        <v>0</v>
      </c>
      <c r="M471" s="7">
        <v>0</v>
      </c>
      <c r="N471" s="7">
        <v>0</v>
      </c>
    </row>
    <row r="472" spans="2:14" ht="11.25" customHeight="1">
      <c r="B472" s="27">
        <v>42856</v>
      </c>
      <c r="C472" s="28">
        <v>57011</v>
      </c>
      <c r="D472" s="7">
        <v>465</v>
      </c>
      <c r="E472" s="29">
        <v>14155</v>
      </c>
      <c r="F472" s="322"/>
      <c r="G472" s="202"/>
      <c r="H472" s="202"/>
      <c r="I472" s="201">
        <v>0</v>
      </c>
      <c r="J472" s="202"/>
      <c r="K472" s="202"/>
      <c r="L472" s="7">
        <v>0</v>
      </c>
      <c r="M472" s="7">
        <v>0</v>
      </c>
      <c r="N472" s="7">
        <v>0</v>
      </c>
    </row>
    <row r="473" spans="2:14" ht="11.25" customHeight="1">
      <c r="B473" s="27">
        <v>42856</v>
      </c>
      <c r="C473" s="28">
        <v>57040</v>
      </c>
      <c r="D473" s="7">
        <v>466</v>
      </c>
      <c r="E473" s="29">
        <v>14184</v>
      </c>
      <c r="F473" s="322"/>
      <c r="G473" s="202"/>
      <c r="H473" s="202"/>
      <c r="I473" s="201">
        <v>0</v>
      </c>
      <c r="J473" s="202"/>
      <c r="K473" s="202"/>
      <c r="L473" s="7">
        <v>0</v>
      </c>
      <c r="M473" s="7">
        <v>0</v>
      </c>
      <c r="N473" s="7">
        <v>0</v>
      </c>
    </row>
    <row r="474" spans="2:14" ht="11.25" customHeight="1">
      <c r="B474" s="27">
        <v>42856</v>
      </c>
      <c r="C474" s="28">
        <v>57071</v>
      </c>
      <c r="D474" s="7">
        <v>467</v>
      </c>
      <c r="E474" s="29">
        <v>14215</v>
      </c>
      <c r="F474" s="322"/>
      <c r="G474" s="202"/>
      <c r="H474" s="202"/>
      <c r="I474" s="201">
        <v>0</v>
      </c>
      <c r="J474" s="202"/>
      <c r="K474" s="202"/>
      <c r="L474" s="7">
        <v>0</v>
      </c>
      <c r="M474" s="7">
        <v>0</v>
      </c>
      <c r="N474" s="7">
        <v>0</v>
      </c>
    </row>
    <row r="475" spans="2:14" ht="11.25" customHeight="1">
      <c r="B475" s="27">
        <v>42856</v>
      </c>
      <c r="C475" s="28">
        <v>57101</v>
      </c>
      <c r="D475" s="7">
        <v>468</v>
      </c>
      <c r="E475" s="29">
        <v>14245</v>
      </c>
      <c r="F475" s="322"/>
      <c r="G475" s="202"/>
      <c r="H475" s="202"/>
      <c r="I475" s="201">
        <v>0</v>
      </c>
      <c r="J475" s="202"/>
      <c r="K475" s="202"/>
      <c r="L475" s="7">
        <v>0</v>
      </c>
      <c r="M475" s="7">
        <v>0</v>
      </c>
      <c r="N475" s="7">
        <v>0</v>
      </c>
    </row>
    <row r="476" spans="2:14" ht="11.25" customHeight="1">
      <c r="B476" s="27">
        <v>42856</v>
      </c>
      <c r="C476" s="28">
        <v>57132</v>
      </c>
      <c r="D476" s="7">
        <v>469</v>
      </c>
      <c r="E476" s="29">
        <v>14276</v>
      </c>
      <c r="F476" s="322"/>
      <c r="G476" s="202"/>
      <c r="H476" s="202"/>
      <c r="I476" s="201">
        <v>0</v>
      </c>
      <c r="J476" s="202"/>
      <c r="K476" s="202"/>
      <c r="L476" s="7">
        <v>0</v>
      </c>
      <c r="M476" s="7">
        <v>0</v>
      </c>
      <c r="N476" s="7">
        <v>0</v>
      </c>
    </row>
    <row r="477" spans="2:14" ht="11.25" customHeight="1">
      <c r="B477" s="27">
        <v>42856</v>
      </c>
      <c r="C477" s="28">
        <v>57162</v>
      </c>
      <c r="D477" s="7">
        <v>470</v>
      </c>
      <c r="E477" s="29">
        <v>14306</v>
      </c>
      <c r="F477" s="322"/>
      <c r="G477" s="202"/>
      <c r="H477" s="202"/>
      <c r="I477" s="201">
        <v>0</v>
      </c>
      <c r="J477" s="202"/>
      <c r="K477" s="202"/>
      <c r="L477" s="7">
        <v>0</v>
      </c>
      <c r="M477" s="7">
        <v>0</v>
      </c>
      <c r="N477" s="7">
        <v>0</v>
      </c>
    </row>
    <row r="478" spans="2:14" ht="11.25" customHeight="1">
      <c r="B478" s="27">
        <v>42856</v>
      </c>
      <c r="C478" s="28">
        <v>57193</v>
      </c>
      <c r="D478" s="7">
        <v>471</v>
      </c>
      <c r="E478" s="29">
        <v>14337</v>
      </c>
      <c r="F478" s="322"/>
      <c r="G478" s="202"/>
      <c r="H478" s="202"/>
      <c r="I478" s="201">
        <v>0</v>
      </c>
      <c r="J478" s="202"/>
      <c r="K478" s="202"/>
      <c r="L478" s="7">
        <v>0</v>
      </c>
      <c r="M478" s="7">
        <v>0</v>
      </c>
      <c r="N478" s="7">
        <v>0</v>
      </c>
    </row>
    <row r="479" spans="2:14" ht="11.25" customHeight="1">
      <c r="B479" s="27">
        <v>42856</v>
      </c>
      <c r="C479" s="28">
        <v>57224</v>
      </c>
      <c r="D479" s="7">
        <v>472</v>
      </c>
      <c r="E479" s="29">
        <v>14368</v>
      </c>
      <c r="F479" s="322"/>
      <c r="G479" s="202"/>
      <c r="H479" s="202"/>
      <c r="I479" s="201">
        <v>0</v>
      </c>
      <c r="J479" s="202"/>
      <c r="K479" s="202"/>
      <c r="L479" s="7">
        <v>0</v>
      </c>
      <c r="M479" s="7">
        <v>0</v>
      </c>
      <c r="N479" s="7">
        <v>0</v>
      </c>
    </row>
    <row r="480" spans="2:14" ht="11.25" customHeight="1">
      <c r="B480" s="27">
        <v>42856</v>
      </c>
      <c r="C480" s="28">
        <v>57254</v>
      </c>
      <c r="D480" s="7">
        <v>473</v>
      </c>
      <c r="E480" s="29">
        <v>14398</v>
      </c>
      <c r="F480" s="322"/>
      <c r="G480" s="202"/>
      <c r="H480" s="202"/>
      <c r="I480" s="201">
        <v>0</v>
      </c>
      <c r="J480" s="202"/>
      <c r="K480" s="202"/>
      <c r="L480" s="7">
        <v>0</v>
      </c>
      <c r="M480" s="7">
        <v>0</v>
      </c>
      <c r="N480" s="7">
        <v>0</v>
      </c>
    </row>
    <row r="481" spans="2:14" ht="11.25" customHeight="1">
      <c r="B481" s="27">
        <v>42856</v>
      </c>
      <c r="C481" s="28">
        <v>57285</v>
      </c>
      <c r="D481" s="7">
        <v>474</v>
      </c>
      <c r="E481" s="29">
        <v>14429</v>
      </c>
      <c r="F481" s="322"/>
      <c r="G481" s="202"/>
      <c r="H481" s="202"/>
      <c r="I481" s="201">
        <v>0</v>
      </c>
      <c r="J481" s="202"/>
      <c r="K481" s="202"/>
      <c r="L481" s="7">
        <v>0</v>
      </c>
      <c r="M481" s="7">
        <v>0</v>
      </c>
      <c r="N481" s="7">
        <v>0</v>
      </c>
    </row>
    <row r="482" spans="2:14" ht="11.25" customHeight="1">
      <c r="B482" s="27">
        <v>42856</v>
      </c>
      <c r="C482" s="28">
        <v>57315</v>
      </c>
      <c r="D482" s="7">
        <v>475</v>
      </c>
      <c r="E482" s="29">
        <v>14459</v>
      </c>
      <c r="F482" s="322"/>
      <c r="G482" s="202"/>
      <c r="H482" s="202"/>
      <c r="I482" s="201">
        <v>0</v>
      </c>
      <c r="J482" s="202"/>
      <c r="K482" s="202"/>
      <c r="L482" s="7">
        <v>0</v>
      </c>
      <c r="M482" s="7">
        <v>0</v>
      </c>
      <c r="N482" s="7">
        <v>0</v>
      </c>
    </row>
    <row r="483" spans="2:14" ht="11.25" customHeight="1">
      <c r="B483" s="27">
        <v>42856</v>
      </c>
      <c r="C483" s="28">
        <v>57346</v>
      </c>
      <c r="D483" s="7">
        <v>476</v>
      </c>
      <c r="E483" s="29">
        <v>14490</v>
      </c>
      <c r="F483" s="322"/>
      <c r="G483" s="202"/>
      <c r="H483" s="202"/>
      <c r="I483" s="201">
        <v>0</v>
      </c>
      <c r="J483" s="202"/>
      <c r="K483" s="202"/>
      <c r="L483" s="7">
        <v>0</v>
      </c>
      <c r="M483" s="7">
        <v>0</v>
      </c>
      <c r="N483" s="7">
        <v>0</v>
      </c>
    </row>
    <row r="484" spans="2:14" ht="11.25" customHeight="1">
      <c r="B484" s="27">
        <v>42856</v>
      </c>
      <c r="C484" s="28">
        <v>57377</v>
      </c>
      <c r="D484" s="7">
        <v>477</v>
      </c>
      <c r="E484" s="29">
        <v>14521</v>
      </c>
      <c r="F484" s="322"/>
      <c r="G484" s="202"/>
      <c r="H484" s="202"/>
      <c r="I484" s="201">
        <v>0</v>
      </c>
      <c r="J484" s="202"/>
      <c r="K484" s="202"/>
      <c r="L484" s="7">
        <v>0</v>
      </c>
      <c r="M484" s="7">
        <v>0</v>
      </c>
      <c r="N484" s="7">
        <v>0</v>
      </c>
    </row>
    <row r="485" spans="2:14" ht="11.25" customHeight="1">
      <c r="B485" s="27">
        <v>42856</v>
      </c>
      <c r="C485" s="28">
        <v>57405</v>
      </c>
      <c r="D485" s="7">
        <v>478</v>
      </c>
      <c r="E485" s="29">
        <v>14549</v>
      </c>
      <c r="F485" s="322"/>
      <c r="G485" s="202"/>
      <c r="H485" s="202"/>
      <c r="I485" s="201">
        <v>0</v>
      </c>
      <c r="J485" s="202"/>
      <c r="K485" s="202"/>
      <c r="L485" s="7">
        <v>0</v>
      </c>
      <c r="M485" s="7">
        <v>0</v>
      </c>
      <c r="N485" s="7">
        <v>0</v>
      </c>
    </row>
    <row r="486" spans="2:14" ht="11.25" customHeight="1">
      <c r="B486" s="27">
        <v>42856</v>
      </c>
      <c r="C486" s="28">
        <v>57436</v>
      </c>
      <c r="D486" s="7">
        <v>479</v>
      </c>
      <c r="E486" s="29">
        <v>14580</v>
      </c>
      <c r="F486" s="322"/>
      <c r="G486" s="202"/>
      <c r="H486" s="202"/>
      <c r="I486" s="201">
        <v>0</v>
      </c>
      <c r="J486" s="202"/>
      <c r="K486" s="202"/>
      <c r="L486" s="7">
        <v>0</v>
      </c>
      <c r="M486" s="7">
        <v>0</v>
      </c>
      <c r="N486" s="7">
        <v>0</v>
      </c>
    </row>
    <row r="487" spans="2:14" ht="11.25" customHeight="1">
      <c r="B487" s="27">
        <v>42856</v>
      </c>
      <c r="C487" s="28">
        <v>57466</v>
      </c>
      <c r="D487" s="7">
        <v>480</v>
      </c>
      <c r="E487" s="29">
        <v>14610</v>
      </c>
      <c r="F487" s="322"/>
      <c r="G487" s="202"/>
      <c r="H487" s="202"/>
      <c r="I487" s="201">
        <v>0</v>
      </c>
      <c r="J487" s="202"/>
      <c r="K487" s="202"/>
      <c r="L487" s="7">
        <v>0</v>
      </c>
      <c r="M487" s="7">
        <v>0</v>
      </c>
      <c r="N487" s="7">
        <v>0</v>
      </c>
    </row>
    <row r="488" spans="2:14" ht="11.25" customHeight="1">
      <c r="B488" s="27">
        <v>42856</v>
      </c>
      <c r="C488" s="28">
        <v>57497</v>
      </c>
      <c r="D488" s="7">
        <v>481</v>
      </c>
      <c r="E488" s="29">
        <v>14641</v>
      </c>
      <c r="F488" s="322"/>
      <c r="G488" s="202"/>
      <c r="H488" s="202"/>
      <c r="I488" s="201">
        <v>0</v>
      </c>
      <c r="J488" s="202"/>
      <c r="K488" s="202"/>
      <c r="L488" s="7">
        <v>0</v>
      </c>
      <c r="M488" s="7">
        <v>0</v>
      </c>
      <c r="N488" s="7">
        <v>0</v>
      </c>
    </row>
    <row r="489" spans="2:14" ht="11.25" customHeight="1">
      <c r="B489" s="27">
        <v>42856</v>
      </c>
      <c r="C489" s="28">
        <v>57527</v>
      </c>
      <c r="D489" s="7">
        <v>482</v>
      </c>
      <c r="E489" s="29">
        <v>14671</v>
      </c>
      <c r="F489" s="322"/>
      <c r="G489" s="202"/>
      <c r="H489" s="202"/>
      <c r="I489" s="201">
        <v>0</v>
      </c>
      <c r="J489" s="202"/>
      <c r="K489" s="202"/>
      <c r="L489" s="7">
        <v>0</v>
      </c>
      <c r="M489" s="7">
        <v>0</v>
      </c>
      <c r="N489" s="7">
        <v>0</v>
      </c>
    </row>
    <row r="490" spans="2:14" ht="11.25" customHeight="1">
      <c r="B490" s="27">
        <v>42856</v>
      </c>
      <c r="C490" s="28">
        <v>57558</v>
      </c>
      <c r="D490" s="7">
        <v>483</v>
      </c>
      <c r="E490" s="29">
        <v>14702</v>
      </c>
      <c r="F490" s="322"/>
      <c r="G490" s="202"/>
      <c r="H490" s="202"/>
      <c r="I490" s="201">
        <v>0</v>
      </c>
      <c r="J490" s="202"/>
      <c r="K490" s="202"/>
      <c r="L490" s="7">
        <v>0</v>
      </c>
      <c r="M490" s="7">
        <v>0</v>
      </c>
      <c r="N490" s="7">
        <v>0</v>
      </c>
    </row>
    <row r="491" spans="2:14" ht="11.25" customHeight="1">
      <c r="B491" s="27">
        <v>42856</v>
      </c>
      <c r="C491" s="28">
        <v>57589</v>
      </c>
      <c r="D491" s="7">
        <v>484</v>
      </c>
      <c r="E491" s="29">
        <v>14733</v>
      </c>
      <c r="F491" s="322"/>
      <c r="G491" s="202"/>
      <c r="H491" s="202"/>
      <c r="I491" s="201">
        <v>0</v>
      </c>
      <c r="J491" s="202"/>
      <c r="K491" s="202"/>
      <c r="L491" s="7">
        <v>0</v>
      </c>
      <c r="M491" s="7">
        <v>0</v>
      </c>
      <c r="N491" s="7">
        <v>0</v>
      </c>
    </row>
    <row r="492" spans="2:14" ht="11.25" customHeight="1">
      <c r="B492" s="27">
        <v>42856</v>
      </c>
      <c r="C492" s="28">
        <v>57619</v>
      </c>
      <c r="D492" s="7">
        <v>485</v>
      </c>
      <c r="E492" s="29">
        <v>14763</v>
      </c>
      <c r="F492" s="322"/>
      <c r="G492" s="202"/>
      <c r="H492" s="202"/>
      <c r="I492" s="201">
        <v>0</v>
      </c>
      <c r="J492" s="202"/>
      <c r="K492" s="202"/>
      <c r="L492" s="7">
        <v>0</v>
      </c>
      <c r="M492" s="7">
        <v>0</v>
      </c>
      <c r="N492" s="7">
        <v>0</v>
      </c>
    </row>
    <row r="493" spans="2:14" ht="11.25" customHeight="1">
      <c r="B493" s="27">
        <v>42856</v>
      </c>
      <c r="C493" s="28">
        <v>57650</v>
      </c>
      <c r="D493" s="7">
        <v>486</v>
      </c>
      <c r="E493" s="29">
        <v>14794</v>
      </c>
      <c r="F493" s="322"/>
      <c r="G493" s="202"/>
      <c r="H493" s="202"/>
      <c r="I493" s="201">
        <v>0</v>
      </c>
      <c r="J493" s="202"/>
      <c r="K493" s="202"/>
      <c r="L493" s="7">
        <v>0</v>
      </c>
      <c r="M493" s="7">
        <v>0</v>
      </c>
      <c r="N493" s="7">
        <v>0</v>
      </c>
    </row>
    <row r="494" spans="2:14" ht="11.25" customHeight="1">
      <c r="B494" s="27">
        <v>42856</v>
      </c>
      <c r="C494" s="28">
        <v>57680</v>
      </c>
      <c r="D494" s="7">
        <v>487</v>
      </c>
      <c r="E494" s="29">
        <v>14824</v>
      </c>
      <c r="F494" s="322"/>
      <c r="G494" s="202"/>
      <c r="H494" s="202"/>
      <c r="I494" s="201">
        <v>0</v>
      </c>
      <c r="J494" s="202"/>
      <c r="K494" s="202"/>
      <c r="L494" s="7">
        <v>0</v>
      </c>
      <c r="M494" s="7">
        <v>0</v>
      </c>
      <c r="N494" s="7">
        <v>0</v>
      </c>
    </row>
    <row r="495" spans="2:14" ht="11.25" customHeight="1">
      <c r="B495" s="27">
        <v>42856</v>
      </c>
      <c r="C495" s="28">
        <v>57711</v>
      </c>
      <c r="D495" s="7">
        <v>488</v>
      </c>
      <c r="E495" s="29">
        <v>14855</v>
      </c>
      <c r="F495" s="322"/>
      <c r="G495" s="202"/>
      <c r="H495" s="202"/>
      <c r="I495" s="201">
        <v>0</v>
      </c>
      <c r="J495" s="202"/>
      <c r="K495" s="202"/>
      <c r="L495" s="7">
        <v>0</v>
      </c>
      <c r="M495" s="7">
        <v>0</v>
      </c>
      <c r="N495" s="7">
        <v>0</v>
      </c>
    </row>
    <row r="496" spans="2:14" ht="11.25" customHeight="1">
      <c r="B496" s="27">
        <v>42856</v>
      </c>
      <c r="C496" s="28">
        <v>57742</v>
      </c>
      <c r="D496" s="7">
        <v>489</v>
      </c>
      <c r="E496" s="29">
        <v>14886</v>
      </c>
      <c r="F496" s="322"/>
      <c r="G496" s="202"/>
      <c r="H496" s="202"/>
      <c r="I496" s="201">
        <v>0</v>
      </c>
      <c r="J496" s="202"/>
      <c r="K496" s="202"/>
      <c r="L496" s="7">
        <v>0</v>
      </c>
      <c r="M496" s="7">
        <v>0</v>
      </c>
      <c r="N496" s="7">
        <v>0</v>
      </c>
    </row>
    <row r="497" spans="2:14" ht="11.25" customHeight="1">
      <c r="B497" s="27">
        <v>42856</v>
      </c>
      <c r="C497" s="28">
        <v>57770</v>
      </c>
      <c r="D497" s="7">
        <v>490</v>
      </c>
      <c r="E497" s="29">
        <v>14914</v>
      </c>
      <c r="F497" s="322"/>
      <c r="G497" s="202"/>
      <c r="H497" s="202"/>
      <c r="I497" s="201">
        <v>0</v>
      </c>
      <c r="J497" s="202"/>
      <c r="K497" s="202"/>
      <c r="L497" s="7">
        <v>0</v>
      </c>
      <c r="M497" s="7">
        <v>0</v>
      </c>
      <c r="N497" s="7">
        <v>0</v>
      </c>
    </row>
    <row r="498" spans="2:14" ht="11.25" customHeight="1">
      <c r="B498" s="27">
        <v>42856</v>
      </c>
      <c r="C498" s="28">
        <v>57801</v>
      </c>
      <c r="D498" s="7">
        <v>491</v>
      </c>
      <c r="E498" s="29">
        <v>14945</v>
      </c>
      <c r="F498" s="322"/>
      <c r="G498" s="202"/>
      <c r="H498" s="202"/>
      <c r="I498" s="201">
        <v>0</v>
      </c>
      <c r="J498" s="202"/>
      <c r="K498" s="202"/>
      <c r="L498" s="7">
        <v>0</v>
      </c>
      <c r="M498" s="7">
        <v>0</v>
      </c>
      <c r="N498" s="7">
        <v>0</v>
      </c>
    </row>
    <row r="499" spans="2:14" ht="11.25" customHeight="1">
      <c r="B499" s="27">
        <v>42856</v>
      </c>
      <c r="C499" s="28">
        <v>57831</v>
      </c>
      <c r="D499" s="7">
        <v>492</v>
      </c>
      <c r="E499" s="29">
        <v>14975</v>
      </c>
      <c r="F499" s="322"/>
      <c r="G499" s="202"/>
      <c r="H499" s="202"/>
      <c r="I499" s="201">
        <v>0</v>
      </c>
      <c r="J499" s="202"/>
      <c r="K499" s="202"/>
      <c r="L499" s="7">
        <v>0</v>
      </c>
      <c r="M499" s="7">
        <v>0</v>
      </c>
      <c r="N499" s="7">
        <v>0</v>
      </c>
    </row>
    <row r="500" spans="2:14" ht="11.25" customHeight="1">
      <c r="B500" s="27">
        <v>42856</v>
      </c>
      <c r="C500" s="28">
        <v>57862</v>
      </c>
      <c r="D500" s="7">
        <v>493</v>
      </c>
      <c r="E500" s="29">
        <v>15006</v>
      </c>
      <c r="F500" s="322"/>
      <c r="G500" s="202"/>
      <c r="H500" s="202"/>
      <c r="I500" s="201">
        <v>0</v>
      </c>
      <c r="J500" s="202"/>
      <c r="K500" s="202"/>
      <c r="L500" s="7">
        <v>0</v>
      </c>
      <c r="M500" s="7">
        <v>0</v>
      </c>
      <c r="N500" s="7">
        <v>0</v>
      </c>
    </row>
    <row r="501" spans="2:14" ht="11.25" customHeight="1">
      <c r="B501" s="27">
        <v>42856</v>
      </c>
      <c r="C501" s="28">
        <v>57892</v>
      </c>
      <c r="D501" s="7">
        <v>494</v>
      </c>
      <c r="E501" s="29">
        <v>15036</v>
      </c>
      <c r="F501" s="322"/>
      <c r="G501" s="202"/>
      <c r="H501" s="202"/>
      <c r="I501" s="201">
        <v>0</v>
      </c>
      <c r="J501" s="202"/>
      <c r="K501" s="202"/>
      <c r="L501" s="7">
        <v>0</v>
      </c>
      <c r="M501" s="7">
        <v>0</v>
      </c>
      <c r="N501" s="7">
        <v>0</v>
      </c>
    </row>
    <row r="502" spans="2:14" ht="11.25" customHeight="1">
      <c r="B502" s="27">
        <v>42856</v>
      </c>
      <c r="C502" s="28">
        <v>57923</v>
      </c>
      <c r="D502" s="7">
        <v>495</v>
      </c>
      <c r="E502" s="29">
        <v>15067</v>
      </c>
      <c r="F502" s="322"/>
      <c r="G502" s="202"/>
      <c r="H502" s="202"/>
      <c r="I502" s="201">
        <v>0</v>
      </c>
      <c r="J502" s="202"/>
      <c r="K502" s="202"/>
      <c r="L502" s="7">
        <v>0</v>
      </c>
      <c r="M502" s="7">
        <v>0</v>
      </c>
      <c r="N502" s="7">
        <v>0</v>
      </c>
    </row>
    <row r="503" spans="2:14" ht="11.25" customHeight="1">
      <c r="B503" s="27">
        <v>42856</v>
      </c>
      <c r="C503" s="28">
        <v>57954</v>
      </c>
      <c r="D503" s="7">
        <v>496</v>
      </c>
      <c r="E503" s="29">
        <v>15098</v>
      </c>
      <c r="F503" s="322"/>
      <c r="G503" s="202"/>
      <c r="H503" s="202"/>
      <c r="I503" s="201">
        <v>0</v>
      </c>
      <c r="J503" s="202"/>
      <c r="K503" s="202"/>
      <c r="L503" s="7">
        <v>0</v>
      </c>
      <c r="M503" s="7">
        <v>0</v>
      </c>
      <c r="N503" s="7">
        <v>0</v>
      </c>
    </row>
    <row r="504" spans="2:14" ht="11.25" customHeight="1">
      <c r="B504" s="27">
        <v>42856</v>
      </c>
      <c r="C504" s="28">
        <v>57984</v>
      </c>
      <c r="D504" s="7">
        <v>497</v>
      </c>
      <c r="E504" s="29">
        <v>15128</v>
      </c>
      <c r="F504" s="322"/>
      <c r="G504" s="202"/>
      <c r="H504" s="202"/>
      <c r="I504" s="201">
        <v>0</v>
      </c>
      <c r="J504" s="202"/>
      <c r="K504" s="202"/>
      <c r="L504" s="7">
        <v>0</v>
      </c>
      <c r="M504" s="7">
        <v>0</v>
      </c>
      <c r="N504" s="7">
        <v>0</v>
      </c>
    </row>
    <row r="505" spans="2:14" ht="11.25" customHeight="1">
      <c r="B505" s="27">
        <v>42856</v>
      </c>
      <c r="C505" s="28">
        <v>58015</v>
      </c>
      <c r="D505" s="7">
        <v>498</v>
      </c>
      <c r="E505" s="29">
        <v>15159</v>
      </c>
      <c r="F505" s="322"/>
      <c r="G505" s="202"/>
      <c r="H505" s="202"/>
      <c r="I505" s="201">
        <v>0</v>
      </c>
      <c r="J505" s="202"/>
      <c r="K505" s="202"/>
      <c r="L505" s="7">
        <v>0</v>
      </c>
      <c r="M505" s="7">
        <v>0</v>
      </c>
      <c r="N505" s="7">
        <v>0</v>
      </c>
    </row>
    <row r="506" spans="2:14" ht="11.25" customHeight="1">
      <c r="B506" s="27">
        <v>42856</v>
      </c>
      <c r="C506" s="28">
        <v>58045</v>
      </c>
      <c r="D506" s="7">
        <v>499</v>
      </c>
      <c r="E506" s="29">
        <v>15189</v>
      </c>
      <c r="F506" s="322"/>
      <c r="G506" s="202"/>
      <c r="H506" s="202"/>
      <c r="I506" s="201">
        <v>0</v>
      </c>
      <c r="J506" s="202"/>
      <c r="K506" s="202"/>
      <c r="L506" s="7">
        <v>0</v>
      </c>
      <c r="M506" s="7">
        <v>0</v>
      </c>
      <c r="N506" s="7">
        <v>0</v>
      </c>
    </row>
    <row r="507" spans="2:14" ht="11.25" customHeight="1">
      <c r="B507" s="27">
        <v>42856</v>
      </c>
      <c r="C507" s="28">
        <v>58076</v>
      </c>
      <c r="D507" s="7">
        <v>500</v>
      </c>
      <c r="E507" s="29">
        <v>15220</v>
      </c>
      <c r="F507" s="322"/>
      <c r="G507" s="202"/>
      <c r="H507" s="202"/>
      <c r="I507" s="201">
        <v>0</v>
      </c>
      <c r="J507" s="202"/>
      <c r="K507" s="202"/>
      <c r="L507" s="7">
        <v>0</v>
      </c>
      <c r="M507" s="7">
        <v>0</v>
      </c>
      <c r="N507" s="7">
        <v>0</v>
      </c>
    </row>
    <row r="508" spans="2:14" ht="11.25" customHeight="1">
      <c r="B508" s="27">
        <v>42856</v>
      </c>
      <c r="C508" s="28">
        <v>58107</v>
      </c>
      <c r="D508" s="7">
        <v>501</v>
      </c>
      <c r="E508" s="29">
        <v>15251</v>
      </c>
      <c r="F508" s="322"/>
      <c r="G508" s="202"/>
      <c r="H508" s="202"/>
      <c r="I508" s="201">
        <v>0</v>
      </c>
      <c r="J508" s="202"/>
      <c r="K508" s="202"/>
      <c r="L508" s="7">
        <v>0</v>
      </c>
      <c r="M508" s="7">
        <v>0</v>
      </c>
      <c r="N508" s="7">
        <v>0</v>
      </c>
    </row>
    <row r="509" spans="2:14" ht="11.25" customHeight="1">
      <c r="B509" s="27">
        <v>42856</v>
      </c>
      <c r="C509" s="28">
        <v>58135</v>
      </c>
      <c r="D509" s="7">
        <v>502</v>
      </c>
      <c r="E509" s="29">
        <v>15279</v>
      </c>
      <c r="F509" s="322"/>
      <c r="G509" s="202"/>
      <c r="H509" s="202"/>
      <c r="I509" s="201">
        <v>0</v>
      </c>
      <c r="J509" s="202"/>
      <c r="K509" s="202"/>
      <c r="L509" s="7">
        <v>0</v>
      </c>
      <c r="M509" s="7">
        <v>0</v>
      </c>
      <c r="N509" s="7">
        <v>0</v>
      </c>
    </row>
    <row r="510" spans="2:14" ht="11.25" customHeight="1">
      <c r="B510" s="27">
        <v>42856</v>
      </c>
      <c r="C510" s="28">
        <v>58166</v>
      </c>
      <c r="D510" s="7">
        <v>503</v>
      </c>
      <c r="E510" s="29">
        <v>15310</v>
      </c>
      <c r="F510" s="322"/>
      <c r="G510" s="202"/>
      <c r="H510" s="202"/>
      <c r="I510" s="201">
        <v>0</v>
      </c>
      <c r="J510" s="202"/>
      <c r="K510" s="202"/>
      <c r="L510" s="7">
        <v>0</v>
      </c>
      <c r="M510" s="7">
        <v>0</v>
      </c>
      <c r="N510" s="7">
        <v>0</v>
      </c>
    </row>
    <row r="511" spans="2:14" ht="11.25" customHeight="1">
      <c r="B511" s="27">
        <v>42856</v>
      </c>
      <c r="C511" s="28">
        <v>58196</v>
      </c>
      <c r="D511" s="7">
        <v>504</v>
      </c>
      <c r="E511" s="29">
        <v>15340</v>
      </c>
      <c r="F511" s="322"/>
      <c r="G511" s="202"/>
      <c r="H511" s="202"/>
      <c r="I511" s="201">
        <v>0</v>
      </c>
      <c r="J511" s="202"/>
      <c r="K511" s="202"/>
      <c r="L511" s="7">
        <v>0</v>
      </c>
      <c r="M511" s="7">
        <v>0</v>
      </c>
      <c r="N511" s="7">
        <v>0</v>
      </c>
    </row>
    <row r="512" spans="2:14" ht="11.25" customHeight="1">
      <c r="B512" s="27">
        <v>42856</v>
      </c>
      <c r="C512" s="28">
        <v>58227</v>
      </c>
      <c r="D512" s="7">
        <v>505</v>
      </c>
      <c r="E512" s="29">
        <v>15371</v>
      </c>
      <c r="F512" s="322"/>
      <c r="G512" s="202"/>
      <c r="H512" s="202"/>
      <c r="I512" s="201">
        <v>0</v>
      </c>
      <c r="J512" s="202"/>
      <c r="K512" s="202"/>
      <c r="L512" s="7">
        <v>0</v>
      </c>
      <c r="M512" s="7">
        <v>0</v>
      </c>
      <c r="N512" s="7">
        <v>0</v>
      </c>
    </row>
    <row r="513" spans="2:14" ht="11.25" customHeight="1">
      <c r="B513" s="27">
        <v>42856</v>
      </c>
      <c r="C513" s="28">
        <v>58257</v>
      </c>
      <c r="D513" s="7">
        <v>506</v>
      </c>
      <c r="E513" s="29">
        <v>15401</v>
      </c>
      <c r="F513" s="322"/>
      <c r="G513" s="202"/>
      <c r="H513" s="202"/>
      <c r="I513" s="201">
        <v>0</v>
      </c>
      <c r="J513" s="202"/>
      <c r="K513" s="202"/>
      <c r="L513" s="7">
        <v>0</v>
      </c>
      <c r="M513" s="7">
        <v>0</v>
      </c>
      <c r="N513" s="7">
        <v>0</v>
      </c>
    </row>
    <row r="514" spans="2:14" ht="11.25" customHeight="1">
      <c r="B514" s="27">
        <v>42856</v>
      </c>
      <c r="C514" s="28">
        <v>58288</v>
      </c>
      <c r="D514" s="7">
        <v>507</v>
      </c>
      <c r="E514" s="29">
        <v>15432</v>
      </c>
      <c r="F514" s="322"/>
      <c r="G514" s="202"/>
      <c r="H514" s="202"/>
      <c r="I514" s="201">
        <v>0</v>
      </c>
      <c r="J514" s="202"/>
      <c r="K514" s="202"/>
      <c r="L514" s="7">
        <v>0</v>
      </c>
      <c r="M514" s="7">
        <v>0</v>
      </c>
      <c r="N514" s="7">
        <v>0</v>
      </c>
    </row>
    <row r="515" spans="2:14" ht="11.25" customHeight="1">
      <c r="B515" s="27">
        <v>42856</v>
      </c>
      <c r="C515" s="28">
        <v>58319</v>
      </c>
      <c r="D515" s="7">
        <v>508</v>
      </c>
      <c r="E515" s="29">
        <v>15463</v>
      </c>
      <c r="F515" s="322"/>
      <c r="G515" s="202"/>
      <c r="H515" s="202"/>
      <c r="I515" s="201">
        <v>0</v>
      </c>
      <c r="J515" s="202"/>
      <c r="K515" s="202"/>
      <c r="L515" s="7">
        <v>0</v>
      </c>
      <c r="M515" s="7">
        <v>0</v>
      </c>
      <c r="N515" s="7">
        <v>0</v>
      </c>
    </row>
    <row r="516" spans="2:14" ht="11.25" customHeight="1">
      <c r="B516" s="27">
        <v>42856</v>
      </c>
      <c r="C516" s="28">
        <v>58349</v>
      </c>
      <c r="D516" s="7">
        <v>509</v>
      </c>
      <c r="E516" s="29">
        <v>15493</v>
      </c>
      <c r="F516" s="322"/>
      <c r="G516" s="202"/>
      <c r="H516" s="202"/>
      <c r="I516" s="201">
        <v>0</v>
      </c>
      <c r="J516" s="202"/>
      <c r="K516" s="202"/>
      <c r="L516" s="7">
        <v>0</v>
      </c>
      <c r="M516" s="7">
        <v>0</v>
      </c>
      <c r="N516" s="7">
        <v>0</v>
      </c>
    </row>
    <row r="517" spans="2:14" ht="11.25" customHeight="1">
      <c r="B517" s="27">
        <v>42856</v>
      </c>
      <c r="C517" s="28">
        <v>58380</v>
      </c>
      <c r="D517" s="7">
        <v>510</v>
      </c>
      <c r="E517" s="29">
        <v>15524</v>
      </c>
      <c r="F517" s="322"/>
      <c r="G517" s="202"/>
      <c r="H517" s="202"/>
      <c r="I517" s="201">
        <v>0</v>
      </c>
      <c r="J517" s="202"/>
      <c r="K517" s="202"/>
      <c r="L517" s="7">
        <v>0</v>
      </c>
      <c r="M517" s="7">
        <v>0</v>
      </c>
      <c r="N517" s="7">
        <v>0</v>
      </c>
    </row>
    <row r="518" spans="2:14" ht="11.25" customHeight="1">
      <c r="B518" s="27">
        <v>42856</v>
      </c>
      <c r="C518" s="28">
        <v>58410</v>
      </c>
      <c r="D518" s="7">
        <v>511</v>
      </c>
      <c r="E518" s="29">
        <v>15554</v>
      </c>
      <c r="F518" s="322"/>
      <c r="G518" s="202"/>
      <c r="H518" s="202"/>
      <c r="I518" s="201">
        <v>0</v>
      </c>
      <c r="J518" s="202"/>
      <c r="K518" s="202"/>
      <c r="L518" s="7">
        <v>0</v>
      </c>
      <c r="M518" s="7">
        <v>0</v>
      </c>
      <c r="N518" s="7">
        <v>0</v>
      </c>
    </row>
    <row r="519" spans="2:14" ht="11.25" customHeight="1">
      <c r="B519" s="27">
        <v>42856</v>
      </c>
      <c r="C519" s="28">
        <v>58441</v>
      </c>
      <c r="D519" s="7">
        <v>512</v>
      </c>
      <c r="E519" s="29">
        <v>15585</v>
      </c>
      <c r="F519" s="322"/>
      <c r="G519" s="202"/>
      <c r="H519" s="202"/>
      <c r="I519" s="201">
        <v>0</v>
      </c>
      <c r="J519" s="202"/>
      <c r="K519" s="202"/>
      <c r="L519" s="7">
        <v>0</v>
      </c>
      <c r="M519" s="7">
        <v>0</v>
      </c>
      <c r="N519" s="7">
        <v>0</v>
      </c>
    </row>
    <row r="520" spans="2:14" ht="11.25" customHeight="1">
      <c r="B520" s="27">
        <v>42856</v>
      </c>
      <c r="C520" s="28">
        <v>58472</v>
      </c>
      <c r="D520" s="7">
        <v>513</v>
      </c>
      <c r="E520" s="29">
        <v>15616</v>
      </c>
      <c r="F520" s="322"/>
      <c r="G520" s="202"/>
      <c r="H520" s="202"/>
      <c r="I520" s="201">
        <v>0</v>
      </c>
      <c r="J520" s="202"/>
      <c r="K520" s="202"/>
      <c r="L520" s="7">
        <v>0</v>
      </c>
      <c r="M520" s="7">
        <v>0</v>
      </c>
      <c r="N520" s="7">
        <v>0</v>
      </c>
    </row>
    <row r="521" spans="2:14" ht="11.25" customHeight="1">
      <c r="B521" s="27">
        <v>42856</v>
      </c>
      <c r="C521" s="28">
        <v>58501</v>
      </c>
      <c r="D521" s="7">
        <v>514</v>
      </c>
      <c r="E521" s="29">
        <v>15645</v>
      </c>
      <c r="F521" s="322"/>
      <c r="G521" s="202"/>
      <c r="H521" s="202"/>
      <c r="I521" s="201">
        <v>0</v>
      </c>
      <c r="J521" s="202"/>
      <c r="K521" s="202"/>
      <c r="L521" s="7">
        <v>0</v>
      </c>
      <c r="M521" s="7">
        <v>0</v>
      </c>
      <c r="N521" s="7">
        <v>0</v>
      </c>
    </row>
    <row r="522" spans="2:14" ht="11.25" customHeight="1">
      <c r="B522" s="27">
        <v>42856</v>
      </c>
      <c r="C522" s="28">
        <v>58532</v>
      </c>
      <c r="D522" s="7">
        <v>515</v>
      </c>
      <c r="E522" s="29">
        <v>15676</v>
      </c>
      <c r="F522" s="322"/>
      <c r="G522" s="202"/>
      <c r="H522" s="202"/>
      <c r="I522" s="201">
        <v>0</v>
      </c>
      <c r="J522" s="202"/>
      <c r="K522" s="202"/>
      <c r="L522" s="7">
        <v>0</v>
      </c>
      <c r="M522" s="7">
        <v>0</v>
      </c>
      <c r="N522" s="7">
        <v>0</v>
      </c>
    </row>
    <row r="523" spans="2:14" ht="11.25" customHeight="1">
      <c r="B523" s="27">
        <v>42856</v>
      </c>
      <c r="C523" s="28">
        <v>58562</v>
      </c>
      <c r="D523" s="7">
        <v>516</v>
      </c>
      <c r="E523" s="29">
        <v>15706</v>
      </c>
      <c r="F523" s="322"/>
      <c r="G523" s="202"/>
      <c r="H523" s="202"/>
      <c r="I523" s="201">
        <v>0</v>
      </c>
      <c r="J523" s="202"/>
      <c r="K523" s="202"/>
      <c r="L523" s="7">
        <v>0</v>
      </c>
      <c r="M523" s="7">
        <v>0</v>
      </c>
      <c r="N523" s="7">
        <v>0</v>
      </c>
    </row>
    <row r="524" spans="2:14" ht="11.25" customHeight="1">
      <c r="B524" s="27">
        <v>42856</v>
      </c>
      <c r="C524" s="28">
        <v>58593</v>
      </c>
      <c r="D524" s="7">
        <v>517</v>
      </c>
      <c r="E524" s="29">
        <v>15737</v>
      </c>
      <c r="F524" s="322"/>
      <c r="G524" s="202"/>
      <c r="H524" s="202"/>
      <c r="I524" s="201">
        <v>0</v>
      </c>
      <c r="J524" s="202"/>
      <c r="K524" s="202"/>
      <c r="L524" s="7">
        <v>0</v>
      </c>
      <c r="M524" s="7">
        <v>0</v>
      </c>
      <c r="N524" s="7">
        <v>0</v>
      </c>
    </row>
    <row r="525" spans="2:14" ht="11.25" customHeight="1">
      <c r="B525" s="27">
        <v>42856</v>
      </c>
      <c r="C525" s="28">
        <v>58623</v>
      </c>
      <c r="D525" s="7">
        <v>518</v>
      </c>
      <c r="E525" s="29">
        <v>15767</v>
      </c>
      <c r="F525" s="322"/>
      <c r="G525" s="202"/>
      <c r="H525" s="202"/>
      <c r="I525" s="201">
        <v>0</v>
      </c>
      <c r="J525" s="202"/>
      <c r="K525" s="202"/>
      <c r="L525" s="7">
        <v>0</v>
      </c>
      <c r="M525" s="7">
        <v>0</v>
      </c>
      <c r="N525" s="7">
        <v>0</v>
      </c>
    </row>
    <row r="526" spans="2:14" ht="11.25" customHeight="1">
      <c r="B526" s="27">
        <v>42856</v>
      </c>
      <c r="C526" s="28">
        <v>58654</v>
      </c>
      <c r="D526" s="7">
        <v>519</v>
      </c>
      <c r="E526" s="29">
        <v>15798</v>
      </c>
      <c r="F526" s="322"/>
      <c r="G526" s="202"/>
      <c r="H526" s="202"/>
      <c r="I526" s="201">
        <v>0</v>
      </c>
      <c r="J526" s="202"/>
      <c r="K526" s="202"/>
      <c r="L526" s="7">
        <v>0</v>
      </c>
      <c r="M526" s="7">
        <v>0</v>
      </c>
      <c r="N526" s="7">
        <v>0</v>
      </c>
    </row>
    <row r="527" spans="2:14" ht="11.25" customHeight="1">
      <c r="B527" s="27">
        <v>42856</v>
      </c>
      <c r="C527" s="28">
        <v>58685</v>
      </c>
      <c r="D527" s="7">
        <v>520</v>
      </c>
      <c r="E527" s="29">
        <v>15829</v>
      </c>
      <c r="F527" s="322"/>
      <c r="G527" s="202"/>
      <c r="H527" s="202"/>
      <c r="I527" s="201">
        <v>0</v>
      </c>
      <c r="J527" s="202"/>
      <c r="K527" s="202"/>
      <c r="L527" s="7">
        <v>0</v>
      </c>
      <c r="M527" s="7">
        <v>0</v>
      </c>
      <c r="N527" s="7">
        <v>0</v>
      </c>
    </row>
    <row r="528" spans="2:14" ht="11.25" customHeight="1">
      <c r="B528" s="27">
        <v>42856</v>
      </c>
      <c r="C528" s="28">
        <v>58715</v>
      </c>
      <c r="D528" s="7">
        <v>521</v>
      </c>
      <c r="E528" s="29">
        <v>15859</v>
      </c>
      <c r="F528" s="322"/>
      <c r="G528" s="202"/>
      <c r="H528" s="202"/>
      <c r="I528" s="201">
        <v>0</v>
      </c>
      <c r="J528" s="202"/>
      <c r="K528" s="202"/>
      <c r="L528" s="7">
        <v>0</v>
      </c>
      <c r="M528" s="7">
        <v>0</v>
      </c>
      <c r="N528" s="7">
        <v>0</v>
      </c>
    </row>
    <row r="529" spans="2:14" ht="11.25" customHeight="1">
      <c r="B529" s="27">
        <v>42856</v>
      </c>
      <c r="C529" s="28">
        <v>58746</v>
      </c>
      <c r="D529" s="7">
        <v>522</v>
      </c>
      <c r="E529" s="29">
        <v>15890</v>
      </c>
      <c r="F529" s="322"/>
      <c r="G529" s="202"/>
      <c r="H529" s="202"/>
      <c r="I529" s="201">
        <v>0</v>
      </c>
      <c r="J529" s="202"/>
      <c r="K529" s="202"/>
      <c r="L529" s="7">
        <v>0</v>
      </c>
      <c r="M529" s="7">
        <v>0</v>
      </c>
      <c r="N529" s="7">
        <v>0</v>
      </c>
    </row>
    <row r="530" spans="2:14" ht="11.25" customHeight="1">
      <c r="B530" s="27">
        <v>42856</v>
      </c>
      <c r="C530" s="28">
        <v>58776</v>
      </c>
      <c r="D530" s="7">
        <v>523</v>
      </c>
      <c r="E530" s="29">
        <v>15920</v>
      </c>
      <c r="F530" s="322"/>
      <c r="G530" s="202"/>
      <c r="H530" s="202"/>
      <c r="I530" s="201">
        <v>0</v>
      </c>
      <c r="J530" s="202"/>
      <c r="K530" s="202"/>
      <c r="L530" s="7">
        <v>0</v>
      </c>
      <c r="M530" s="7">
        <v>0</v>
      </c>
      <c r="N530" s="7">
        <v>0</v>
      </c>
    </row>
    <row r="531" spans="2:14" ht="11.25" customHeight="1">
      <c r="B531" s="27">
        <v>42856</v>
      </c>
      <c r="C531" s="28">
        <v>58807</v>
      </c>
      <c r="D531" s="7">
        <v>524</v>
      </c>
      <c r="E531" s="29">
        <v>15951</v>
      </c>
      <c r="F531" s="322"/>
      <c r="G531" s="202"/>
      <c r="H531" s="202"/>
      <c r="I531" s="201">
        <v>0</v>
      </c>
      <c r="J531" s="202"/>
      <c r="K531" s="202"/>
      <c r="L531" s="7">
        <v>0</v>
      </c>
      <c r="M531" s="7">
        <v>0</v>
      </c>
      <c r="N531" s="7">
        <v>0</v>
      </c>
    </row>
    <row r="532" spans="2:14" ht="11.25" customHeight="1">
      <c r="B532" s="27">
        <v>42856</v>
      </c>
      <c r="C532" s="28">
        <v>58838</v>
      </c>
      <c r="D532" s="7">
        <v>525</v>
      </c>
      <c r="E532" s="29">
        <v>15982</v>
      </c>
      <c r="F532" s="322"/>
      <c r="G532" s="202"/>
      <c r="H532" s="202"/>
      <c r="I532" s="201">
        <v>0</v>
      </c>
      <c r="J532" s="202"/>
      <c r="K532" s="202"/>
      <c r="L532" s="7">
        <v>0</v>
      </c>
      <c r="M532" s="7">
        <v>0</v>
      </c>
      <c r="N532" s="7">
        <v>0</v>
      </c>
    </row>
    <row r="533" spans="2:14" ht="11.25" customHeight="1">
      <c r="B533" s="27">
        <v>42856</v>
      </c>
      <c r="C533" s="28">
        <v>58866</v>
      </c>
      <c r="D533" s="7">
        <v>526</v>
      </c>
      <c r="E533" s="29">
        <v>16010</v>
      </c>
      <c r="F533" s="322"/>
      <c r="G533" s="202"/>
      <c r="H533" s="202"/>
      <c r="I533" s="201">
        <v>0</v>
      </c>
      <c r="J533" s="202"/>
      <c r="K533" s="202"/>
      <c r="L533" s="7">
        <v>0</v>
      </c>
      <c r="M533" s="7">
        <v>0</v>
      </c>
      <c r="N533" s="7">
        <v>0</v>
      </c>
    </row>
    <row r="534" spans="2:14" ht="11.25" customHeight="1">
      <c r="B534" s="27">
        <v>42856</v>
      </c>
      <c r="C534" s="28">
        <v>58897</v>
      </c>
      <c r="D534" s="7">
        <v>527</v>
      </c>
      <c r="E534" s="29">
        <v>16041</v>
      </c>
      <c r="F534" s="322"/>
      <c r="G534" s="202"/>
      <c r="H534" s="202"/>
      <c r="I534" s="201">
        <v>0</v>
      </c>
      <c r="J534" s="202"/>
      <c r="K534" s="202"/>
      <c r="L534" s="7">
        <v>0</v>
      </c>
      <c r="M534" s="7">
        <v>0</v>
      </c>
      <c r="N534" s="7">
        <v>0</v>
      </c>
    </row>
    <row r="535" spans="2:14" ht="11.25" customHeight="1">
      <c r="B535" s="27">
        <v>42856</v>
      </c>
      <c r="C535" s="28">
        <v>58927</v>
      </c>
      <c r="D535" s="7">
        <v>528</v>
      </c>
      <c r="E535" s="29">
        <v>16071</v>
      </c>
      <c r="F535" s="322"/>
      <c r="G535" s="202"/>
      <c r="H535" s="202"/>
      <c r="I535" s="201">
        <v>0</v>
      </c>
      <c r="J535" s="202"/>
      <c r="K535" s="202"/>
      <c r="L535" s="7">
        <v>0</v>
      </c>
      <c r="M535" s="7">
        <v>0</v>
      </c>
      <c r="N535" s="7">
        <v>0</v>
      </c>
    </row>
    <row r="536" spans="2:14" ht="11.25" customHeight="1">
      <c r="B536" s="27">
        <v>42856</v>
      </c>
      <c r="C536" s="28">
        <v>58958</v>
      </c>
      <c r="D536" s="7">
        <v>529</v>
      </c>
      <c r="E536" s="29">
        <v>16102</v>
      </c>
      <c r="F536" s="322"/>
      <c r="G536" s="202"/>
      <c r="H536" s="202"/>
      <c r="I536" s="201">
        <v>0</v>
      </c>
      <c r="J536" s="202"/>
      <c r="K536" s="202"/>
      <c r="L536" s="7">
        <v>0</v>
      </c>
      <c r="M536" s="7">
        <v>0</v>
      </c>
      <c r="N536" s="7">
        <v>0</v>
      </c>
    </row>
    <row r="537" spans="2:14" ht="11.25" customHeight="1">
      <c r="B537" s="27">
        <v>42856</v>
      </c>
      <c r="C537" s="28">
        <v>58988</v>
      </c>
      <c r="D537" s="7">
        <v>530</v>
      </c>
      <c r="E537" s="29">
        <v>16132</v>
      </c>
      <c r="F537" s="322"/>
      <c r="G537" s="202"/>
      <c r="H537" s="202"/>
      <c r="I537" s="201">
        <v>0</v>
      </c>
      <c r="J537" s="202"/>
      <c r="K537" s="202"/>
      <c r="L537" s="7">
        <v>0</v>
      </c>
      <c r="M537" s="7">
        <v>0</v>
      </c>
      <c r="N537" s="7">
        <v>0</v>
      </c>
    </row>
    <row r="538" spans="2:14" ht="11.25" customHeight="1">
      <c r="B538" s="27">
        <v>42856</v>
      </c>
      <c r="C538" s="28">
        <v>59019</v>
      </c>
      <c r="D538" s="7">
        <v>531</v>
      </c>
      <c r="E538" s="29">
        <v>16163</v>
      </c>
      <c r="F538" s="322"/>
      <c r="G538" s="202"/>
      <c r="H538" s="202"/>
      <c r="I538" s="201">
        <v>0</v>
      </c>
      <c r="J538" s="202"/>
      <c r="K538" s="202"/>
      <c r="L538" s="7">
        <v>0</v>
      </c>
      <c r="M538" s="7">
        <v>0</v>
      </c>
      <c r="N538" s="7">
        <v>0</v>
      </c>
    </row>
    <row r="539" spans="2:14" ht="11.25" customHeight="1">
      <c r="B539" s="27">
        <v>42856</v>
      </c>
      <c r="C539" s="28">
        <v>59050</v>
      </c>
      <c r="D539" s="7">
        <v>532</v>
      </c>
      <c r="E539" s="29">
        <v>16194</v>
      </c>
      <c r="F539" s="322"/>
      <c r="G539" s="202"/>
      <c r="H539" s="202"/>
      <c r="I539" s="201">
        <v>0</v>
      </c>
      <c r="J539" s="202"/>
      <c r="K539" s="202"/>
      <c r="L539" s="7">
        <v>0</v>
      </c>
      <c r="M539" s="7">
        <v>0</v>
      </c>
      <c r="N539" s="7">
        <v>0</v>
      </c>
    </row>
    <row r="540" spans="2:14" ht="11.25" customHeight="1">
      <c r="B540" s="27">
        <v>42856</v>
      </c>
      <c r="C540" s="28">
        <v>59080</v>
      </c>
      <c r="D540" s="7">
        <v>533</v>
      </c>
      <c r="E540" s="29">
        <v>16224</v>
      </c>
      <c r="F540" s="322"/>
      <c r="G540" s="202"/>
      <c r="H540" s="202"/>
      <c r="I540" s="201">
        <v>0</v>
      </c>
      <c r="J540" s="202"/>
      <c r="K540" s="202"/>
      <c r="L540" s="7">
        <v>0</v>
      </c>
      <c r="M540" s="7">
        <v>0</v>
      </c>
      <c r="N540" s="7">
        <v>0</v>
      </c>
    </row>
    <row r="541" spans="2:14" ht="11.25" customHeight="1">
      <c r="B541" s="27">
        <v>42856</v>
      </c>
      <c r="C541" s="28">
        <v>59111</v>
      </c>
      <c r="D541" s="7">
        <v>534</v>
      </c>
      <c r="E541" s="29">
        <v>16255</v>
      </c>
      <c r="F541" s="322"/>
      <c r="G541" s="202"/>
      <c r="H541" s="202"/>
      <c r="I541" s="201">
        <v>0</v>
      </c>
      <c r="J541" s="202"/>
      <c r="K541" s="202"/>
      <c r="L541" s="7">
        <v>0</v>
      </c>
      <c r="M541" s="7">
        <v>0</v>
      </c>
      <c r="N541" s="7">
        <v>0</v>
      </c>
    </row>
    <row r="542" spans="2:14" ht="11.25" customHeight="1">
      <c r="B542" s="27">
        <v>42856</v>
      </c>
      <c r="C542" s="28">
        <v>59141</v>
      </c>
      <c r="D542" s="7">
        <v>535</v>
      </c>
      <c r="E542" s="29">
        <v>16285</v>
      </c>
      <c r="F542" s="322"/>
      <c r="G542" s="202"/>
      <c r="H542" s="202"/>
      <c r="I542" s="201">
        <v>0</v>
      </c>
      <c r="J542" s="202"/>
      <c r="K542" s="202"/>
      <c r="L542" s="7">
        <v>0</v>
      </c>
      <c r="M542" s="7">
        <v>0</v>
      </c>
      <c r="N542" s="7">
        <v>0</v>
      </c>
    </row>
    <row r="543" spans="2:14" ht="11.25" customHeight="1">
      <c r="B543" s="27">
        <v>42856</v>
      </c>
      <c r="C543" s="28">
        <v>59172</v>
      </c>
      <c r="D543" s="7">
        <v>536</v>
      </c>
      <c r="E543" s="29">
        <v>16316</v>
      </c>
      <c r="F543" s="322"/>
      <c r="G543" s="202"/>
      <c r="H543" s="202"/>
      <c r="I543" s="201">
        <v>0</v>
      </c>
      <c r="J543" s="202"/>
      <c r="K543" s="202"/>
      <c r="L543" s="7">
        <v>0</v>
      </c>
      <c r="M543" s="7">
        <v>0</v>
      </c>
      <c r="N543" s="7">
        <v>0</v>
      </c>
    </row>
    <row r="544" spans="2:14" ht="11.25" customHeight="1">
      <c r="B544" s="27">
        <v>42856</v>
      </c>
      <c r="C544" s="28">
        <v>59203</v>
      </c>
      <c r="D544" s="7">
        <v>537</v>
      </c>
      <c r="E544" s="29">
        <v>16347</v>
      </c>
      <c r="F544" s="322"/>
      <c r="G544" s="202"/>
      <c r="H544" s="202"/>
      <c r="I544" s="201">
        <v>0</v>
      </c>
      <c r="J544" s="202"/>
      <c r="K544" s="202"/>
      <c r="L544" s="7">
        <v>0</v>
      </c>
      <c r="M544" s="7">
        <v>0</v>
      </c>
      <c r="N544" s="7">
        <v>0</v>
      </c>
    </row>
    <row r="545" spans="2:14" ht="11.25" customHeight="1">
      <c r="B545" s="27">
        <v>42856</v>
      </c>
      <c r="C545" s="28">
        <v>59231</v>
      </c>
      <c r="D545" s="7">
        <v>538</v>
      </c>
      <c r="E545" s="29">
        <v>16375</v>
      </c>
      <c r="F545" s="322"/>
      <c r="G545" s="202"/>
      <c r="H545" s="202"/>
      <c r="I545" s="201">
        <v>0</v>
      </c>
      <c r="J545" s="202"/>
      <c r="K545" s="202"/>
      <c r="L545" s="7">
        <v>0</v>
      </c>
      <c r="M545" s="7">
        <v>0</v>
      </c>
      <c r="N545" s="7">
        <v>0</v>
      </c>
    </row>
    <row r="546" spans="2:14" ht="11.25" customHeight="1">
      <c r="B546" s="27">
        <v>42856</v>
      </c>
      <c r="C546" s="28">
        <v>59262</v>
      </c>
      <c r="D546" s="7">
        <v>539</v>
      </c>
      <c r="E546" s="29">
        <v>16406</v>
      </c>
      <c r="F546" s="322"/>
      <c r="G546" s="202"/>
      <c r="H546" s="202"/>
      <c r="I546" s="201">
        <v>0</v>
      </c>
      <c r="J546" s="202"/>
      <c r="K546" s="202"/>
      <c r="L546" s="7">
        <v>0</v>
      </c>
      <c r="M546" s="7">
        <v>0</v>
      </c>
      <c r="N546" s="7">
        <v>0</v>
      </c>
    </row>
    <row r="547" spans="2:14" ht="11.25" customHeight="1">
      <c r="B547" s="27">
        <v>42856</v>
      </c>
      <c r="C547" s="28">
        <v>59292</v>
      </c>
      <c r="D547" s="7">
        <v>540</v>
      </c>
      <c r="E547" s="29">
        <v>16436</v>
      </c>
      <c r="F547" s="322"/>
      <c r="G547" s="202"/>
      <c r="H547" s="202"/>
      <c r="I547" s="201">
        <v>0</v>
      </c>
      <c r="J547" s="202"/>
      <c r="K547" s="202"/>
      <c r="L547" s="7">
        <v>0</v>
      </c>
      <c r="M547" s="7">
        <v>0</v>
      </c>
      <c r="N547" s="7">
        <v>0</v>
      </c>
    </row>
    <row r="548" spans="2:14" ht="11.25" customHeight="1">
      <c r="B548" s="27">
        <v>42856</v>
      </c>
      <c r="C548" s="28">
        <v>59323</v>
      </c>
      <c r="D548" s="7">
        <v>541</v>
      </c>
      <c r="E548" s="29">
        <v>16467</v>
      </c>
      <c r="F548" s="322"/>
      <c r="G548" s="202"/>
      <c r="H548" s="202"/>
      <c r="I548" s="201">
        <v>0</v>
      </c>
      <c r="J548" s="202"/>
      <c r="K548" s="202"/>
      <c r="L548" s="7">
        <v>0</v>
      </c>
      <c r="M548" s="7">
        <v>0</v>
      </c>
      <c r="N548" s="7">
        <v>0</v>
      </c>
    </row>
    <row r="549" spans="2:14" ht="11.25" customHeight="1">
      <c r="B549" s="27">
        <v>42856</v>
      </c>
      <c r="C549" s="28">
        <v>59353</v>
      </c>
      <c r="D549" s="7">
        <v>542</v>
      </c>
      <c r="E549" s="29">
        <v>16497</v>
      </c>
      <c r="F549" s="322"/>
      <c r="G549" s="202"/>
      <c r="H549" s="202"/>
      <c r="I549" s="201">
        <v>0</v>
      </c>
      <c r="J549" s="202"/>
      <c r="K549" s="202"/>
      <c r="L549" s="7">
        <v>0</v>
      </c>
      <c r="M549" s="7">
        <v>0</v>
      </c>
      <c r="N549" s="7">
        <v>0</v>
      </c>
    </row>
    <row r="550" spans="2:14" ht="11.25" customHeight="1">
      <c r="B550" s="27">
        <v>42856</v>
      </c>
      <c r="C550" s="28">
        <v>59384</v>
      </c>
      <c r="D550" s="7">
        <v>543</v>
      </c>
      <c r="E550" s="29">
        <v>16528</v>
      </c>
      <c r="F550" s="322"/>
      <c r="G550" s="202"/>
      <c r="H550" s="202"/>
      <c r="I550" s="201">
        <v>0</v>
      </c>
      <c r="J550" s="202"/>
      <c r="K550" s="202"/>
      <c r="L550" s="7">
        <v>0</v>
      </c>
      <c r="M550" s="7">
        <v>0</v>
      </c>
      <c r="N550" s="7">
        <v>0</v>
      </c>
    </row>
    <row r="551" spans="2:14" ht="11.25" customHeight="1">
      <c r="B551" s="27">
        <v>42856</v>
      </c>
      <c r="C551" s="28">
        <v>59415</v>
      </c>
      <c r="D551" s="7">
        <v>544</v>
      </c>
      <c r="E551" s="29">
        <v>16559</v>
      </c>
      <c r="F551" s="322"/>
      <c r="G551" s="202"/>
      <c r="H551" s="202"/>
      <c r="I551" s="201">
        <v>0</v>
      </c>
      <c r="J551" s="202"/>
      <c r="K551" s="202"/>
      <c r="L551" s="7">
        <v>0</v>
      </c>
      <c r="M551" s="7">
        <v>0</v>
      </c>
      <c r="N551" s="7">
        <v>0</v>
      </c>
    </row>
    <row r="552" spans="2:14" ht="11.25" customHeight="1">
      <c r="B552" s="27">
        <v>42856</v>
      </c>
      <c r="C552" s="28">
        <v>59445</v>
      </c>
      <c r="D552" s="7">
        <v>545</v>
      </c>
      <c r="E552" s="29">
        <v>16589</v>
      </c>
      <c r="F552" s="322"/>
      <c r="G552" s="202"/>
      <c r="H552" s="202"/>
      <c r="I552" s="201">
        <v>0</v>
      </c>
      <c r="J552" s="202"/>
      <c r="K552" s="202"/>
      <c r="L552" s="7">
        <v>0</v>
      </c>
      <c r="M552" s="7">
        <v>0</v>
      </c>
      <c r="N552" s="7">
        <v>0</v>
      </c>
    </row>
    <row r="553" spans="2:14" ht="11.25" customHeight="1">
      <c r="B553" s="27">
        <v>42856</v>
      </c>
      <c r="C553" s="28">
        <v>59476</v>
      </c>
      <c r="D553" s="7">
        <v>546</v>
      </c>
      <c r="E553" s="29">
        <v>16620</v>
      </c>
      <c r="F553" s="322"/>
      <c r="G553" s="202"/>
      <c r="H553" s="202"/>
      <c r="I553" s="201">
        <v>0</v>
      </c>
      <c r="J553" s="202"/>
      <c r="K553" s="202"/>
      <c r="L553" s="7">
        <v>0</v>
      </c>
      <c r="M553" s="7">
        <v>0</v>
      </c>
      <c r="N553" s="7">
        <v>0</v>
      </c>
    </row>
    <row r="554" spans="2:14" ht="11.25" customHeight="1">
      <c r="B554" s="27">
        <v>42856</v>
      </c>
      <c r="C554" s="28">
        <v>59506</v>
      </c>
      <c r="D554" s="7">
        <v>547</v>
      </c>
      <c r="E554" s="29">
        <v>16650</v>
      </c>
      <c r="F554" s="322"/>
      <c r="G554" s="202"/>
      <c r="H554" s="202"/>
      <c r="I554" s="201">
        <v>0</v>
      </c>
      <c r="J554" s="202"/>
      <c r="K554" s="202"/>
      <c r="L554" s="7">
        <v>0</v>
      </c>
      <c r="M554" s="7">
        <v>0</v>
      </c>
      <c r="N554" s="7">
        <v>0</v>
      </c>
    </row>
    <row r="555" spans="2:14" ht="11.25" customHeight="1">
      <c r="B555" s="27">
        <v>42856</v>
      </c>
      <c r="C555" s="28">
        <v>59537</v>
      </c>
      <c r="D555" s="7">
        <v>548</v>
      </c>
      <c r="E555" s="29">
        <v>16681</v>
      </c>
      <c r="F555" s="322"/>
      <c r="G555" s="202"/>
      <c r="H555" s="202"/>
      <c r="I555" s="201">
        <v>0</v>
      </c>
      <c r="J555" s="202"/>
      <c r="K555" s="202"/>
      <c r="L555" s="7">
        <v>0</v>
      </c>
      <c r="M555" s="7">
        <v>0</v>
      </c>
      <c r="N555" s="7">
        <v>0</v>
      </c>
    </row>
    <row r="556" spans="2:14" ht="11.25" customHeight="1">
      <c r="B556" s="27">
        <v>42856</v>
      </c>
      <c r="C556" s="28">
        <v>59568</v>
      </c>
      <c r="D556" s="7">
        <v>549</v>
      </c>
      <c r="E556" s="29">
        <v>16712</v>
      </c>
      <c r="F556" s="322"/>
      <c r="G556" s="202"/>
      <c r="H556" s="202"/>
      <c r="I556" s="201">
        <v>0</v>
      </c>
      <c r="J556" s="202"/>
      <c r="K556" s="202"/>
      <c r="L556" s="7">
        <v>0</v>
      </c>
      <c r="M556" s="7">
        <v>0</v>
      </c>
      <c r="N556" s="7">
        <v>0</v>
      </c>
    </row>
    <row r="557" spans="2:14" ht="11.25" customHeight="1">
      <c r="B557" s="27">
        <v>42856</v>
      </c>
      <c r="C557" s="28">
        <v>59596</v>
      </c>
      <c r="D557" s="7">
        <v>550</v>
      </c>
      <c r="E557" s="29">
        <v>16740</v>
      </c>
      <c r="F557" s="322"/>
      <c r="G557" s="202"/>
      <c r="H557" s="202"/>
      <c r="I557" s="201">
        <v>0</v>
      </c>
      <c r="J557" s="202"/>
      <c r="K557" s="202"/>
      <c r="L557" s="7">
        <v>0</v>
      </c>
      <c r="M557" s="7">
        <v>0</v>
      </c>
      <c r="N557" s="7">
        <v>0</v>
      </c>
    </row>
    <row r="558" spans="2:14" ht="11.25" customHeight="1">
      <c r="B558" s="27">
        <v>42856</v>
      </c>
      <c r="C558" s="28">
        <v>59627</v>
      </c>
      <c r="D558" s="7">
        <v>551</v>
      </c>
      <c r="E558" s="29">
        <v>16771</v>
      </c>
      <c r="F558" s="322"/>
      <c r="G558" s="202"/>
      <c r="H558" s="202"/>
      <c r="I558" s="201">
        <v>0</v>
      </c>
      <c r="J558" s="202"/>
      <c r="K558" s="202"/>
      <c r="L558" s="7">
        <v>0</v>
      </c>
      <c r="M558" s="7">
        <v>0</v>
      </c>
      <c r="N558" s="7">
        <v>0</v>
      </c>
    </row>
    <row r="559" spans="2:14" ht="11.25" customHeight="1">
      <c r="B559" s="27">
        <v>42856</v>
      </c>
      <c r="C559" s="28">
        <v>59657</v>
      </c>
      <c r="D559" s="7">
        <v>552</v>
      </c>
      <c r="E559" s="29">
        <v>16801</v>
      </c>
      <c r="F559" s="322"/>
      <c r="G559" s="202"/>
      <c r="H559" s="202"/>
      <c r="I559" s="201">
        <v>0</v>
      </c>
      <c r="J559" s="202"/>
      <c r="K559" s="202"/>
      <c r="L559" s="7">
        <v>0</v>
      </c>
      <c r="M559" s="7">
        <v>0</v>
      </c>
      <c r="N559" s="7">
        <v>0</v>
      </c>
    </row>
    <row r="560" spans="2:14" ht="11.25" customHeight="1">
      <c r="B560" s="27">
        <v>42856</v>
      </c>
      <c r="C560" s="28">
        <v>59688</v>
      </c>
      <c r="D560" s="7">
        <v>553</v>
      </c>
      <c r="E560" s="29">
        <v>16832</v>
      </c>
      <c r="F560" s="322"/>
      <c r="G560" s="202"/>
      <c r="H560" s="202"/>
      <c r="I560" s="201">
        <v>0</v>
      </c>
      <c r="J560" s="202"/>
      <c r="K560" s="202"/>
      <c r="L560" s="7">
        <v>0</v>
      </c>
      <c r="M560" s="7">
        <v>0</v>
      </c>
      <c r="N560" s="7">
        <v>0</v>
      </c>
    </row>
    <row r="561" spans="2:14" ht="11.25" customHeight="1">
      <c r="B561" s="27">
        <v>42856</v>
      </c>
      <c r="C561" s="28">
        <v>59718</v>
      </c>
      <c r="D561" s="7">
        <v>554</v>
      </c>
      <c r="E561" s="29">
        <v>16862</v>
      </c>
      <c r="F561" s="322"/>
      <c r="G561" s="202"/>
      <c r="H561" s="202"/>
      <c r="I561" s="201">
        <v>0</v>
      </c>
      <c r="J561" s="202"/>
      <c r="K561" s="202"/>
      <c r="L561" s="7">
        <v>0</v>
      </c>
      <c r="M561" s="7">
        <v>0</v>
      </c>
      <c r="N561" s="7">
        <v>0</v>
      </c>
    </row>
    <row r="562" spans="2:14" ht="11.25" customHeight="1">
      <c r="B562" s="27">
        <v>42856</v>
      </c>
      <c r="C562" s="28">
        <v>59749</v>
      </c>
      <c r="D562" s="7">
        <v>555</v>
      </c>
      <c r="E562" s="29">
        <v>16893</v>
      </c>
      <c r="F562" s="322"/>
      <c r="G562" s="202"/>
      <c r="H562" s="202"/>
      <c r="I562" s="201">
        <v>0</v>
      </c>
      <c r="J562" s="202"/>
      <c r="K562" s="202"/>
      <c r="L562" s="7">
        <v>0</v>
      </c>
      <c r="M562" s="7">
        <v>0</v>
      </c>
      <c r="N562" s="7">
        <v>0</v>
      </c>
    </row>
    <row r="563" spans="2:14" ht="11.25" customHeight="1">
      <c r="B563" s="27">
        <v>42856</v>
      </c>
      <c r="C563" s="28">
        <v>59780</v>
      </c>
      <c r="D563" s="7">
        <v>556</v>
      </c>
      <c r="E563" s="29">
        <v>16924</v>
      </c>
      <c r="F563" s="322"/>
      <c r="G563" s="202"/>
      <c r="H563" s="202"/>
      <c r="I563" s="201">
        <v>0</v>
      </c>
      <c r="J563" s="202"/>
      <c r="K563" s="202"/>
      <c r="L563" s="7">
        <v>0</v>
      </c>
      <c r="M563" s="7">
        <v>0</v>
      </c>
      <c r="N563" s="7">
        <v>0</v>
      </c>
    </row>
    <row r="564" spans="2:14" ht="11.25" customHeight="1">
      <c r="B564" s="27">
        <v>42856</v>
      </c>
      <c r="C564" s="28">
        <v>59810</v>
      </c>
      <c r="D564" s="7">
        <v>557</v>
      </c>
      <c r="E564" s="29">
        <v>16954</v>
      </c>
      <c r="F564" s="322"/>
      <c r="G564" s="202"/>
      <c r="H564" s="202"/>
      <c r="I564" s="201">
        <v>0</v>
      </c>
      <c r="J564" s="202"/>
      <c r="K564" s="202"/>
      <c r="L564" s="7">
        <v>0</v>
      </c>
      <c r="M564" s="7">
        <v>0</v>
      </c>
      <c r="N564" s="7">
        <v>0</v>
      </c>
    </row>
    <row r="565" spans="2:14" ht="11.25" customHeight="1">
      <c r="B565" s="27">
        <v>42856</v>
      </c>
      <c r="C565" s="28">
        <v>59841</v>
      </c>
      <c r="D565" s="7">
        <v>558</v>
      </c>
      <c r="E565" s="29">
        <v>16985</v>
      </c>
      <c r="F565" s="322"/>
      <c r="G565" s="202"/>
      <c r="H565" s="202"/>
      <c r="I565" s="201">
        <v>0</v>
      </c>
      <c r="J565" s="202"/>
      <c r="K565" s="202"/>
      <c r="L565" s="7">
        <v>0</v>
      </c>
      <c r="M565" s="7">
        <v>0</v>
      </c>
      <c r="N565" s="7">
        <v>0</v>
      </c>
    </row>
    <row r="566" spans="2:14" ht="11.25" customHeight="1">
      <c r="B566" s="27">
        <v>42856</v>
      </c>
      <c r="C566" s="28">
        <v>59871</v>
      </c>
      <c r="D566" s="7">
        <v>559</v>
      </c>
      <c r="E566" s="29">
        <v>17015</v>
      </c>
      <c r="F566" s="322"/>
      <c r="G566" s="202"/>
      <c r="H566" s="202"/>
      <c r="I566" s="201">
        <v>0</v>
      </c>
      <c r="J566" s="202"/>
      <c r="K566" s="202"/>
      <c r="L566" s="7">
        <v>0</v>
      </c>
      <c r="M566" s="7">
        <v>0</v>
      </c>
      <c r="N566" s="7">
        <v>0</v>
      </c>
    </row>
    <row r="567" spans="2:14" ht="11.25" customHeight="1">
      <c r="B567" s="27">
        <v>42856</v>
      </c>
      <c r="C567" s="28">
        <v>59902</v>
      </c>
      <c r="D567" s="7">
        <v>560</v>
      </c>
      <c r="E567" s="29">
        <v>17046</v>
      </c>
      <c r="F567" s="322"/>
      <c r="G567" s="202"/>
      <c r="H567" s="202"/>
      <c r="I567" s="201">
        <v>0</v>
      </c>
      <c r="J567" s="202"/>
      <c r="K567" s="202"/>
      <c r="L567" s="7">
        <v>0</v>
      </c>
      <c r="M567" s="7">
        <v>0</v>
      </c>
      <c r="N567" s="7">
        <v>0</v>
      </c>
    </row>
    <row r="568" spans="2:14" ht="11.25" customHeight="1">
      <c r="B568" s="27">
        <v>42856</v>
      </c>
      <c r="C568" s="28">
        <v>59933</v>
      </c>
      <c r="D568" s="7">
        <v>561</v>
      </c>
      <c r="E568" s="29">
        <v>17077</v>
      </c>
      <c r="F568" s="322"/>
      <c r="G568" s="202"/>
      <c r="H568" s="202"/>
      <c r="I568" s="201">
        <v>0</v>
      </c>
      <c r="J568" s="202"/>
      <c r="K568" s="202"/>
      <c r="L568" s="7">
        <v>0</v>
      </c>
      <c r="M568" s="7">
        <v>0</v>
      </c>
      <c r="N568" s="7">
        <v>0</v>
      </c>
    </row>
    <row r="569" spans="2:14" ht="15" customHeight="1">
      <c r="B569" s="30"/>
      <c r="C569" s="31"/>
      <c r="D569" s="31"/>
      <c r="E569" s="30"/>
      <c r="F569" s="323"/>
      <c r="G569" s="324"/>
      <c r="H569" s="324"/>
      <c r="I569" s="325">
        <v>131700635401.7797</v>
      </c>
      <c r="J569" s="324"/>
      <c r="K569" s="324"/>
      <c r="L569" s="32">
        <v>117057238346.45212</v>
      </c>
      <c r="M569" s="32">
        <v>99606171699.50136</v>
      </c>
      <c r="N569" s="32">
        <v>78815423868.98827</v>
      </c>
    </row>
  </sheetData>
  <sheetProtection/>
  <mergeCells count="1132">
    <mergeCell ref="F568:H568"/>
    <mergeCell ref="I568:K568"/>
    <mergeCell ref="F569:H569"/>
    <mergeCell ref="I569:K569"/>
    <mergeCell ref="F565:H565"/>
    <mergeCell ref="I565:K565"/>
    <mergeCell ref="F566:H566"/>
    <mergeCell ref="I566:K566"/>
    <mergeCell ref="F567:H567"/>
    <mergeCell ref="I567:K567"/>
    <mergeCell ref="F562:H562"/>
    <mergeCell ref="I562:K562"/>
    <mergeCell ref="F563:H563"/>
    <mergeCell ref="I563:K563"/>
    <mergeCell ref="F564:H564"/>
    <mergeCell ref="I564:K564"/>
    <mergeCell ref="F559:H559"/>
    <mergeCell ref="I559:K559"/>
    <mergeCell ref="F560:H560"/>
    <mergeCell ref="I560:K560"/>
    <mergeCell ref="F561:H561"/>
    <mergeCell ref="I561:K561"/>
    <mergeCell ref="F556:H556"/>
    <mergeCell ref="I556:K556"/>
    <mergeCell ref="F557:H557"/>
    <mergeCell ref="I557:K557"/>
    <mergeCell ref="F558:H558"/>
    <mergeCell ref="I558:K558"/>
    <mergeCell ref="F553:H553"/>
    <mergeCell ref="I553:K553"/>
    <mergeCell ref="F554:H554"/>
    <mergeCell ref="I554:K554"/>
    <mergeCell ref="F555:H555"/>
    <mergeCell ref="I555:K555"/>
    <mergeCell ref="F550:H550"/>
    <mergeCell ref="I550:K550"/>
    <mergeCell ref="F551:H551"/>
    <mergeCell ref="I551:K551"/>
    <mergeCell ref="F552:H552"/>
    <mergeCell ref="I552:K552"/>
    <mergeCell ref="F547:H547"/>
    <mergeCell ref="I547:K547"/>
    <mergeCell ref="F548:H548"/>
    <mergeCell ref="I548:K548"/>
    <mergeCell ref="F549:H549"/>
    <mergeCell ref="I549:K549"/>
    <mergeCell ref="F544:H544"/>
    <mergeCell ref="I544:K544"/>
    <mergeCell ref="F545:H545"/>
    <mergeCell ref="I545:K545"/>
    <mergeCell ref="F546:H546"/>
    <mergeCell ref="I546:K546"/>
    <mergeCell ref="F541:H541"/>
    <mergeCell ref="I541:K541"/>
    <mergeCell ref="F542:H542"/>
    <mergeCell ref="I542:K542"/>
    <mergeCell ref="F543:H543"/>
    <mergeCell ref="I543:K543"/>
    <mergeCell ref="F538:H538"/>
    <mergeCell ref="I538:K538"/>
    <mergeCell ref="F539:H539"/>
    <mergeCell ref="I539:K539"/>
    <mergeCell ref="F540:H540"/>
    <mergeCell ref="I540:K540"/>
    <mergeCell ref="F535:H535"/>
    <mergeCell ref="I535:K535"/>
    <mergeCell ref="F536:H536"/>
    <mergeCell ref="I536:K536"/>
    <mergeCell ref="F537:H537"/>
    <mergeCell ref="I537:K537"/>
    <mergeCell ref="F532:H532"/>
    <mergeCell ref="I532:K532"/>
    <mergeCell ref="F533:H533"/>
    <mergeCell ref="I533:K533"/>
    <mergeCell ref="F534:H534"/>
    <mergeCell ref="I534:K534"/>
    <mergeCell ref="F529:H529"/>
    <mergeCell ref="I529:K529"/>
    <mergeCell ref="F530:H530"/>
    <mergeCell ref="I530:K530"/>
    <mergeCell ref="F531:H531"/>
    <mergeCell ref="I531:K531"/>
    <mergeCell ref="F526:H526"/>
    <mergeCell ref="I526:K526"/>
    <mergeCell ref="F527:H527"/>
    <mergeCell ref="I527:K527"/>
    <mergeCell ref="F528:H528"/>
    <mergeCell ref="I528:K528"/>
    <mergeCell ref="F523:H523"/>
    <mergeCell ref="I523:K523"/>
    <mergeCell ref="F524:H524"/>
    <mergeCell ref="I524:K524"/>
    <mergeCell ref="F525:H525"/>
    <mergeCell ref="I525:K525"/>
    <mergeCell ref="F520:H520"/>
    <mergeCell ref="I520:K520"/>
    <mergeCell ref="F521:H521"/>
    <mergeCell ref="I521:K521"/>
    <mergeCell ref="F522:H522"/>
    <mergeCell ref="I522:K522"/>
    <mergeCell ref="F517:H517"/>
    <mergeCell ref="I517:K517"/>
    <mergeCell ref="F518:H518"/>
    <mergeCell ref="I518:K518"/>
    <mergeCell ref="F519:H519"/>
    <mergeCell ref="I519:K519"/>
    <mergeCell ref="F514:H514"/>
    <mergeCell ref="I514:K514"/>
    <mergeCell ref="F515:H515"/>
    <mergeCell ref="I515:K515"/>
    <mergeCell ref="F516:H516"/>
    <mergeCell ref="I516:K516"/>
    <mergeCell ref="F511:H511"/>
    <mergeCell ref="I511:K511"/>
    <mergeCell ref="F512:H512"/>
    <mergeCell ref="I512:K512"/>
    <mergeCell ref="F513:H513"/>
    <mergeCell ref="I513:K513"/>
    <mergeCell ref="F508:H508"/>
    <mergeCell ref="I508:K508"/>
    <mergeCell ref="F509:H509"/>
    <mergeCell ref="I509:K509"/>
    <mergeCell ref="F510:H510"/>
    <mergeCell ref="I510:K510"/>
    <mergeCell ref="F505:H505"/>
    <mergeCell ref="I505:K505"/>
    <mergeCell ref="F506:H506"/>
    <mergeCell ref="I506:K506"/>
    <mergeCell ref="F507:H507"/>
    <mergeCell ref="I507:K507"/>
    <mergeCell ref="F502:H502"/>
    <mergeCell ref="I502:K502"/>
    <mergeCell ref="F503:H503"/>
    <mergeCell ref="I503:K503"/>
    <mergeCell ref="F504:H504"/>
    <mergeCell ref="I504:K504"/>
    <mergeCell ref="F499:H499"/>
    <mergeCell ref="I499:K499"/>
    <mergeCell ref="F500:H500"/>
    <mergeCell ref="I500:K500"/>
    <mergeCell ref="F501:H501"/>
    <mergeCell ref="I501:K501"/>
    <mergeCell ref="F496:H496"/>
    <mergeCell ref="I496:K496"/>
    <mergeCell ref="F497:H497"/>
    <mergeCell ref="I497:K497"/>
    <mergeCell ref="F498:H498"/>
    <mergeCell ref="I498:K498"/>
    <mergeCell ref="F493:H493"/>
    <mergeCell ref="I493:K493"/>
    <mergeCell ref="F494:H494"/>
    <mergeCell ref="I494:K494"/>
    <mergeCell ref="F495:H495"/>
    <mergeCell ref="I495:K495"/>
    <mergeCell ref="F490:H490"/>
    <mergeCell ref="I490:K490"/>
    <mergeCell ref="F491:H491"/>
    <mergeCell ref="I491:K491"/>
    <mergeCell ref="F492:H492"/>
    <mergeCell ref="I492:K492"/>
    <mergeCell ref="F487:H487"/>
    <mergeCell ref="I487:K487"/>
    <mergeCell ref="F488:H488"/>
    <mergeCell ref="I488:K488"/>
    <mergeCell ref="F489:H489"/>
    <mergeCell ref="I489:K489"/>
    <mergeCell ref="F484:H484"/>
    <mergeCell ref="I484:K484"/>
    <mergeCell ref="F485:H485"/>
    <mergeCell ref="I485:K485"/>
    <mergeCell ref="F486:H486"/>
    <mergeCell ref="I486:K486"/>
    <mergeCell ref="F481:H481"/>
    <mergeCell ref="I481:K481"/>
    <mergeCell ref="F482:H482"/>
    <mergeCell ref="I482:K482"/>
    <mergeCell ref="F483:H483"/>
    <mergeCell ref="I483:K483"/>
    <mergeCell ref="F478:H478"/>
    <mergeCell ref="I478:K478"/>
    <mergeCell ref="F479:H479"/>
    <mergeCell ref="I479:K479"/>
    <mergeCell ref="F480:H480"/>
    <mergeCell ref="I480:K480"/>
    <mergeCell ref="F475:H475"/>
    <mergeCell ref="I475:K475"/>
    <mergeCell ref="F476:H476"/>
    <mergeCell ref="I476:K476"/>
    <mergeCell ref="F477:H477"/>
    <mergeCell ref="I477:K477"/>
    <mergeCell ref="F472:H472"/>
    <mergeCell ref="I472:K472"/>
    <mergeCell ref="F473:H473"/>
    <mergeCell ref="I473:K473"/>
    <mergeCell ref="F474:H474"/>
    <mergeCell ref="I474:K474"/>
    <mergeCell ref="F469:H469"/>
    <mergeCell ref="I469:K469"/>
    <mergeCell ref="F470:H470"/>
    <mergeCell ref="I470:K470"/>
    <mergeCell ref="F471:H471"/>
    <mergeCell ref="I471:K471"/>
    <mergeCell ref="F466:H466"/>
    <mergeCell ref="I466:K466"/>
    <mergeCell ref="F467:H467"/>
    <mergeCell ref="I467:K467"/>
    <mergeCell ref="F468:H468"/>
    <mergeCell ref="I468:K468"/>
    <mergeCell ref="F463:H463"/>
    <mergeCell ref="I463:K463"/>
    <mergeCell ref="F464:H464"/>
    <mergeCell ref="I464:K464"/>
    <mergeCell ref="F465:H465"/>
    <mergeCell ref="I465:K465"/>
    <mergeCell ref="F460:H460"/>
    <mergeCell ref="I460:K460"/>
    <mergeCell ref="F461:H461"/>
    <mergeCell ref="I461:K461"/>
    <mergeCell ref="F462:H462"/>
    <mergeCell ref="I462:K462"/>
    <mergeCell ref="F457:H457"/>
    <mergeCell ref="I457:K457"/>
    <mergeCell ref="F458:H458"/>
    <mergeCell ref="I458:K458"/>
    <mergeCell ref="F459:H459"/>
    <mergeCell ref="I459:K459"/>
    <mergeCell ref="F454:H454"/>
    <mergeCell ref="I454:K454"/>
    <mergeCell ref="F455:H455"/>
    <mergeCell ref="I455:K455"/>
    <mergeCell ref="F456:H456"/>
    <mergeCell ref="I456:K456"/>
    <mergeCell ref="F451:H451"/>
    <mergeCell ref="I451:K451"/>
    <mergeCell ref="F452:H452"/>
    <mergeCell ref="I452:K452"/>
    <mergeCell ref="F453:H453"/>
    <mergeCell ref="I453:K453"/>
    <mergeCell ref="F448:H448"/>
    <mergeCell ref="I448:K448"/>
    <mergeCell ref="F449:H449"/>
    <mergeCell ref="I449:K449"/>
    <mergeCell ref="F450:H450"/>
    <mergeCell ref="I450:K450"/>
    <mergeCell ref="F445:H445"/>
    <mergeCell ref="I445:K445"/>
    <mergeCell ref="F446:H446"/>
    <mergeCell ref="I446:K446"/>
    <mergeCell ref="F447:H447"/>
    <mergeCell ref="I447:K447"/>
    <mergeCell ref="F442:H442"/>
    <mergeCell ref="I442:K442"/>
    <mergeCell ref="F443:H443"/>
    <mergeCell ref="I443:K443"/>
    <mergeCell ref="F444:H444"/>
    <mergeCell ref="I444:K444"/>
    <mergeCell ref="F439:H439"/>
    <mergeCell ref="I439:K439"/>
    <mergeCell ref="F440:H440"/>
    <mergeCell ref="I440:K440"/>
    <mergeCell ref="F441:H441"/>
    <mergeCell ref="I441:K441"/>
    <mergeCell ref="F436:H436"/>
    <mergeCell ref="I436:K436"/>
    <mergeCell ref="F437:H437"/>
    <mergeCell ref="I437:K437"/>
    <mergeCell ref="F438:H438"/>
    <mergeCell ref="I438:K438"/>
    <mergeCell ref="F433:H433"/>
    <mergeCell ref="I433:K433"/>
    <mergeCell ref="F434:H434"/>
    <mergeCell ref="I434:K434"/>
    <mergeCell ref="F435:H435"/>
    <mergeCell ref="I435:K435"/>
    <mergeCell ref="F430:H430"/>
    <mergeCell ref="I430:K430"/>
    <mergeCell ref="F431:H431"/>
    <mergeCell ref="I431:K431"/>
    <mergeCell ref="F432:H432"/>
    <mergeCell ref="I432:K432"/>
    <mergeCell ref="F427:H427"/>
    <mergeCell ref="I427:K427"/>
    <mergeCell ref="F428:H428"/>
    <mergeCell ref="I428:K428"/>
    <mergeCell ref="F429:H429"/>
    <mergeCell ref="I429:K429"/>
    <mergeCell ref="F424:H424"/>
    <mergeCell ref="I424:K424"/>
    <mergeCell ref="F425:H425"/>
    <mergeCell ref="I425:K425"/>
    <mergeCell ref="F426:H426"/>
    <mergeCell ref="I426:K426"/>
    <mergeCell ref="F421:H421"/>
    <mergeCell ref="I421:K421"/>
    <mergeCell ref="F422:H422"/>
    <mergeCell ref="I422:K422"/>
    <mergeCell ref="F423:H423"/>
    <mergeCell ref="I423:K423"/>
    <mergeCell ref="F418:H418"/>
    <mergeCell ref="I418:K418"/>
    <mergeCell ref="F419:H419"/>
    <mergeCell ref="I419:K419"/>
    <mergeCell ref="F420:H420"/>
    <mergeCell ref="I420:K420"/>
    <mergeCell ref="F415:H415"/>
    <mergeCell ref="I415:K415"/>
    <mergeCell ref="F416:H416"/>
    <mergeCell ref="I416:K416"/>
    <mergeCell ref="F417:H417"/>
    <mergeCell ref="I417:K417"/>
    <mergeCell ref="F412:H412"/>
    <mergeCell ref="I412:K412"/>
    <mergeCell ref="F413:H413"/>
    <mergeCell ref="I413:K413"/>
    <mergeCell ref="F414:H414"/>
    <mergeCell ref="I414:K414"/>
    <mergeCell ref="F409:H409"/>
    <mergeCell ref="I409:K409"/>
    <mergeCell ref="F410:H410"/>
    <mergeCell ref="I410:K410"/>
    <mergeCell ref="F411:H411"/>
    <mergeCell ref="I411:K411"/>
    <mergeCell ref="F406:H406"/>
    <mergeCell ref="I406:K406"/>
    <mergeCell ref="F407:H407"/>
    <mergeCell ref="I407:K407"/>
    <mergeCell ref="F408:H408"/>
    <mergeCell ref="I408:K408"/>
    <mergeCell ref="F403:H403"/>
    <mergeCell ref="I403:K403"/>
    <mergeCell ref="F404:H404"/>
    <mergeCell ref="I404:K404"/>
    <mergeCell ref="F405:H405"/>
    <mergeCell ref="I405:K405"/>
    <mergeCell ref="F400:H400"/>
    <mergeCell ref="I400:K400"/>
    <mergeCell ref="F401:H401"/>
    <mergeCell ref="I401:K401"/>
    <mergeCell ref="F402:H402"/>
    <mergeCell ref="I402:K402"/>
    <mergeCell ref="F397:H397"/>
    <mergeCell ref="I397:K397"/>
    <mergeCell ref="F398:H398"/>
    <mergeCell ref="I398:K398"/>
    <mergeCell ref="F399:H399"/>
    <mergeCell ref="I399:K399"/>
    <mergeCell ref="F394:H394"/>
    <mergeCell ref="I394:K394"/>
    <mergeCell ref="F395:H395"/>
    <mergeCell ref="I395:K395"/>
    <mergeCell ref="F396:H396"/>
    <mergeCell ref="I396:K396"/>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A2" sqref="A2"/>
    </sheetView>
  </sheetViews>
  <sheetFormatPr defaultColWidth="9.140625" defaultRowHeight="12.75"/>
  <cols>
    <col min="1" max="1" width="13.28125" style="60" customWidth="1"/>
    <col min="2" max="2" width="60.57421875" style="60" bestFit="1" customWidth="1"/>
    <col min="3" max="3" width="52.00390625" style="60" bestFit="1" customWidth="1"/>
    <col min="4" max="4" width="41.57421875" style="60" bestFit="1" customWidth="1"/>
    <col min="5" max="5" width="32.7109375" style="60" bestFit="1" customWidth="1"/>
    <col min="6" max="6" width="24.421875" style="60" bestFit="1" customWidth="1"/>
    <col min="7" max="7" width="20.140625" style="60" bestFit="1" customWidth="1"/>
    <col min="8" max="8" width="7.28125" style="60" customWidth="1"/>
    <col min="9" max="9" width="92.00390625" style="60" customWidth="1"/>
    <col min="10" max="10" width="9.421875" style="60" bestFit="1" customWidth="1"/>
    <col min="11" max="16384" width="8.8515625" style="55" customWidth="1"/>
  </cols>
  <sheetData>
    <row r="1" spans="1:2" ht="14.25">
      <c r="A1" s="326" t="s">
        <v>2206</v>
      </c>
      <c r="B1" s="326"/>
    </row>
    <row r="2" spans="1:10" ht="30.75">
      <c r="A2" s="56" t="s">
        <v>2207</v>
      </c>
      <c r="B2" s="56"/>
      <c r="C2" s="57"/>
      <c r="D2" s="57"/>
      <c r="E2" s="57"/>
      <c r="F2" s="58"/>
      <c r="G2" s="58"/>
      <c r="H2" s="57"/>
      <c r="I2" s="56"/>
      <c r="J2" s="57"/>
    </row>
    <row r="3" spans="1:8" ht="15" thickBot="1">
      <c r="A3" s="57"/>
      <c r="B3" s="59"/>
      <c r="C3" s="57"/>
      <c r="D3" s="57"/>
      <c r="E3" s="57"/>
      <c r="F3" s="57"/>
      <c r="G3" s="57"/>
      <c r="H3" s="57"/>
    </row>
    <row r="4" spans="1:10" ht="18">
      <c r="A4" s="61"/>
      <c r="B4" s="62" t="s">
        <v>1</v>
      </c>
      <c r="C4" s="60" t="s">
        <v>2</v>
      </c>
      <c r="D4" s="61"/>
      <c r="E4" s="61"/>
      <c r="F4" s="57"/>
      <c r="G4" s="57"/>
      <c r="H4" s="57"/>
      <c r="I4" s="74" t="s">
        <v>2208</v>
      </c>
      <c r="J4" s="135" t="s">
        <v>2004</v>
      </c>
    </row>
    <row r="5" spans="8:10" ht="15" thickBot="1">
      <c r="H5" s="57"/>
      <c r="I5" s="159" t="s">
        <v>2006</v>
      </c>
      <c r="J5" s="60" t="s">
        <v>44</v>
      </c>
    </row>
    <row r="6" spans="1:10" ht="18">
      <c r="A6" s="67"/>
      <c r="B6" s="68" t="s">
        <v>2209</v>
      </c>
      <c r="C6" s="67"/>
      <c r="E6" s="69"/>
      <c r="F6" s="69"/>
      <c r="G6" s="69"/>
      <c r="H6" s="57"/>
      <c r="I6" s="159" t="s">
        <v>2008</v>
      </c>
      <c r="J6" s="60" t="s">
        <v>2009</v>
      </c>
    </row>
    <row r="7" spans="2:10" ht="14.25">
      <c r="B7" s="70" t="s">
        <v>2210</v>
      </c>
      <c r="H7" s="57"/>
      <c r="I7" s="159" t="s">
        <v>2011</v>
      </c>
      <c r="J7" s="60" t="s">
        <v>2012</v>
      </c>
    </row>
    <row r="8" spans="2:10" ht="14.25">
      <c r="B8" s="70" t="s">
        <v>865</v>
      </c>
      <c r="H8" s="57"/>
      <c r="I8" s="159" t="s">
        <v>2211</v>
      </c>
      <c r="J8" s="60" t="s">
        <v>2212</v>
      </c>
    </row>
    <row r="9" spans="2:8" ht="15" thickBot="1">
      <c r="B9" s="72" t="s">
        <v>866</v>
      </c>
      <c r="H9" s="57"/>
    </row>
    <row r="10" spans="2:9" ht="14.25">
      <c r="B10" s="73"/>
      <c r="H10" s="57"/>
      <c r="I10" s="160" t="s">
        <v>2213</v>
      </c>
    </row>
    <row r="11" spans="2:9" ht="14.25">
      <c r="B11" s="73"/>
      <c r="H11" s="57"/>
      <c r="I11" s="160" t="s">
        <v>2214</v>
      </c>
    </row>
    <row r="12" spans="1:8" ht="36">
      <c r="A12" s="74" t="s">
        <v>6</v>
      </c>
      <c r="B12" s="74" t="s">
        <v>864</v>
      </c>
      <c r="C12" s="75"/>
      <c r="D12" s="75"/>
      <c r="E12" s="75"/>
      <c r="F12" s="75"/>
      <c r="G12" s="75"/>
      <c r="H12" s="57"/>
    </row>
    <row r="13" spans="1:8" ht="14.25">
      <c r="A13" s="85"/>
      <c r="B13" s="86" t="s">
        <v>867</v>
      </c>
      <c r="C13" s="85" t="s">
        <v>868</v>
      </c>
      <c r="D13" s="85" t="s">
        <v>869</v>
      </c>
      <c r="E13" s="87"/>
      <c r="F13" s="88"/>
      <c r="G13" s="88"/>
      <c r="H13" s="57"/>
    </row>
    <row r="14" spans="1:8" ht="14.25">
      <c r="A14" s="60" t="s">
        <v>870</v>
      </c>
      <c r="B14" s="82" t="s">
        <v>871</v>
      </c>
      <c r="C14" s="161"/>
      <c r="D14" s="161"/>
      <c r="E14" s="69"/>
      <c r="F14" s="69"/>
      <c r="G14" s="69"/>
      <c r="H14" s="57"/>
    </row>
    <row r="15" spans="1:8" ht="14.25">
      <c r="A15" s="60" t="s">
        <v>872</v>
      </c>
      <c r="B15" s="82" t="s">
        <v>873</v>
      </c>
      <c r="C15" s="60" t="s">
        <v>874</v>
      </c>
      <c r="D15" s="60" t="s">
        <v>875</v>
      </c>
      <c r="E15" s="69"/>
      <c r="F15" s="69"/>
      <c r="G15" s="69"/>
      <c r="H15" s="57"/>
    </row>
    <row r="16" spans="1:8" ht="14.25">
      <c r="A16" s="60" t="s">
        <v>876</v>
      </c>
      <c r="B16" s="82" t="s">
        <v>877</v>
      </c>
      <c r="E16" s="69"/>
      <c r="F16" s="69"/>
      <c r="G16" s="69"/>
      <c r="H16" s="57"/>
    </row>
    <row r="17" spans="1:8" ht="14.25">
      <c r="A17" s="60" t="s">
        <v>878</v>
      </c>
      <c r="B17" s="82" t="s">
        <v>879</v>
      </c>
      <c r="E17" s="69"/>
      <c r="F17" s="69"/>
      <c r="G17" s="69"/>
      <c r="H17" s="57"/>
    </row>
    <row r="18" spans="1:8" ht="14.25">
      <c r="A18" s="60" t="s">
        <v>880</v>
      </c>
      <c r="B18" s="82" t="s">
        <v>881</v>
      </c>
      <c r="E18" s="69"/>
      <c r="F18" s="69"/>
      <c r="G18" s="69"/>
      <c r="H18" s="57"/>
    </row>
    <row r="19" spans="1:8" ht="14.25">
      <c r="A19" s="60" t="s">
        <v>882</v>
      </c>
      <c r="B19" s="82" t="s">
        <v>883</v>
      </c>
      <c r="E19" s="69"/>
      <c r="F19" s="69"/>
      <c r="G19" s="69"/>
      <c r="H19" s="57"/>
    </row>
    <row r="20" spans="1:8" ht="14.25">
      <c r="A20" s="60" t="s">
        <v>884</v>
      </c>
      <c r="B20" s="82" t="s">
        <v>885</v>
      </c>
      <c r="E20" s="69"/>
      <c r="F20" s="69"/>
      <c r="G20" s="69"/>
      <c r="H20" s="57"/>
    </row>
    <row r="21" spans="1:8" ht="14.25">
      <c r="A21" s="60" t="s">
        <v>886</v>
      </c>
      <c r="B21" s="82" t="s">
        <v>887</v>
      </c>
      <c r="E21" s="69"/>
      <c r="F21" s="69"/>
      <c r="G21" s="69"/>
      <c r="H21" s="57"/>
    </row>
    <row r="22" spans="1:8" ht="14.25">
      <c r="A22" s="60" t="s">
        <v>888</v>
      </c>
      <c r="B22" s="82" t="s">
        <v>889</v>
      </c>
      <c r="E22" s="69"/>
      <c r="F22" s="69"/>
      <c r="G22" s="69"/>
      <c r="H22" s="57"/>
    </row>
    <row r="23" spans="1:8" ht="14.25">
      <c r="A23" s="60" t="s">
        <v>890</v>
      </c>
      <c r="B23" s="82" t="s">
        <v>891</v>
      </c>
      <c r="C23" s="60" t="s">
        <v>892</v>
      </c>
      <c r="E23" s="69"/>
      <c r="F23" s="69"/>
      <c r="G23" s="69"/>
      <c r="H23" s="57"/>
    </row>
    <row r="24" spans="1:8" ht="14.25">
      <c r="A24" s="60" t="s">
        <v>893</v>
      </c>
      <c r="B24" s="82" t="s">
        <v>894</v>
      </c>
      <c r="C24" s="60" t="s">
        <v>895</v>
      </c>
      <c r="E24" s="69"/>
      <c r="F24" s="69"/>
      <c r="G24" s="69"/>
      <c r="H24" s="57"/>
    </row>
    <row r="25" spans="1:8" ht="14.25">
      <c r="A25" s="60" t="s">
        <v>896</v>
      </c>
      <c r="B25" s="80"/>
      <c r="E25" s="69"/>
      <c r="F25" s="69"/>
      <c r="G25" s="69"/>
      <c r="H25" s="57"/>
    </row>
    <row r="26" spans="1:8" ht="14.25">
      <c r="A26" s="60" t="s">
        <v>897</v>
      </c>
      <c r="B26" s="80"/>
      <c r="E26" s="69"/>
      <c r="F26" s="69"/>
      <c r="G26" s="69"/>
      <c r="H26" s="57"/>
    </row>
    <row r="27" spans="1:8" ht="14.25">
      <c r="A27" s="60" t="s">
        <v>898</v>
      </c>
      <c r="B27" s="80"/>
      <c r="E27" s="69"/>
      <c r="F27" s="69"/>
      <c r="G27" s="69"/>
      <c r="H27" s="57"/>
    </row>
    <row r="28" spans="1:8" ht="14.25">
      <c r="A28" s="60" t="s">
        <v>899</v>
      </c>
      <c r="B28" s="80"/>
      <c r="E28" s="69"/>
      <c r="F28" s="69"/>
      <c r="G28" s="69"/>
      <c r="H28" s="57"/>
    </row>
    <row r="29" spans="1:8" ht="14.25">
      <c r="A29" s="60" t="s">
        <v>900</v>
      </c>
      <c r="B29" s="80"/>
      <c r="E29" s="69"/>
      <c r="F29" s="69"/>
      <c r="G29" s="69"/>
      <c r="H29" s="57"/>
    </row>
    <row r="30" spans="1:8" ht="14.25">
      <c r="A30" s="60" t="s">
        <v>901</v>
      </c>
      <c r="B30" s="80"/>
      <c r="E30" s="69"/>
      <c r="F30" s="69"/>
      <c r="G30" s="69"/>
      <c r="H30" s="57"/>
    </row>
    <row r="31" spans="1:8" ht="14.25">
      <c r="A31" s="60" t="s">
        <v>902</v>
      </c>
      <c r="B31" s="80"/>
      <c r="E31" s="69"/>
      <c r="F31" s="69"/>
      <c r="G31" s="69"/>
      <c r="H31" s="57"/>
    </row>
    <row r="32" spans="1:8" ht="14.25">
      <c r="A32" s="60" t="s">
        <v>903</v>
      </c>
      <c r="B32" s="80"/>
      <c r="E32" s="69"/>
      <c r="F32" s="69"/>
      <c r="G32" s="69"/>
      <c r="H32" s="57"/>
    </row>
    <row r="33" spans="1:8" ht="18">
      <c r="A33" s="75"/>
      <c r="B33" s="74" t="s">
        <v>865</v>
      </c>
      <c r="C33" s="75"/>
      <c r="D33" s="75"/>
      <c r="E33" s="75"/>
      <c r="F33" s="75"/>
      <c r="G33" s="75"/>
      <c r="H33" s="57"/>
    </row>
    <row r="34" spans="1:8" ht="14.25">
      <c r="A34" s="85"/>
      <c r="B34" s="86" t="s">
        <v>904</v>
      </c>
      <c r="C34" s="85" t="s">
        <v>905</v>
      </c>
      <c r="D34" s="85" t="s">
        <v>869</v>
      </c>
      <c r="E34" s="85" t="s">
        <v>906</v>
      </c>
      <c r="F34" s="88"/>
      <c r="G34" s="88"/>
      <c r="H34" s="57"/>
    </row>
    <row r="35" spans="1:8" ht="14.25">
      <c r="A35" s="60" t="s">
        <v>907</v>
      </c>
      <c r="B35" s="161"/>
      <c r="C35" s="161"/>
      <c r="D35" s="161"/>
      <c r="E35" s="161"/>
      <c r="F35" s="162"/>
      <c r="G35" s="162"/>
      <c r="H35" s="57"/>
    </row>
    <row r="36" spans="1:8" ht="14.25">
      <c r="A36" s="60" t="s">
        <v>908</v>
      </c>
      <c r="B36" s="82"/>
      <c r="H36" s="57"/>
    </row>
    <row r="37" spans="1:8" ht="14.25">
      <c r="A37" s="60" t="s">
        <v>909</v>
      </c>
      <c r="B37" s="82"/>
      <c r="H37" s="57"/>
    </row>
    <row r="38" spans="1:8" ht="14.25">
      <c r="A38" s="60" t="s">
        <v>910</v>
      </c>
      <c r="B38" s="82"/>
      <c r="H38" s="57"/>
    </row>
    <row r="39" spans="1:8" ht="14.25">
      <c r="A39" s="60" t="s">
        <v>911</v>
      </c>
      <c r="B39" s="82"/>
      <c r="H39" s="57"/>
    </row>
    <row r="40" spans="1:8" ht="14.25">
      <c r="A40" s="60" t="s">
        <v>912</v>
      </c>
      <c r="B40" s="82"/>
      <c r="H40" s="57"/>
    </row>
    <row r="41" spans="1:8" ht="14.25">
      <c r="A41" s="60" t="s">
        <v>913</v>
      </c>
      <c r="B41" s="82"/>
      <c r="H41" s="57"/>
    </row>
    <row r="42" spans="1:8" ht="14.25">
      <c r="A42" s="60" t="s">
        <v>914</v>
      </c>
      <c r="B42" s="82"/>
      <c r="H42" s="57"/>
    </row>
    <row r="43" spans="1:8" ht="14.25">
      <c r="A43" s="60" t="s">
        <v>915</v>
      </c>
      <c r="B43" s="82"/>
      <c r="H43" s="57"/>
    </row>
    <row r="44" spans="1:8" ht="14.25">
      <c r="A44" s="60" t="s">
        <v>916</v>
      </c>
      <c r="B44" s="82"/>
      <c r="H44" s="57"/>
    </row>
    <row r="45" spans="1:8" ht="14.25">
      <c r="A45" s="60" t="s">
        <v>917</v>
      </c>
      <c r="B45" s="82"/>
      <c r="H45" s="57"/>
    </row>
    <row r="46" spans="1:8" ht="14.25">
      <c r="A46" s="60" t="s">
        <v>918</v>
      </c>
      <c r="B46" s="82"/>
      <c r="H46" s="57"/>
    </row>
    <row r="47" spans="1:8" ht="14.25">
      <c r="A47" s="60" t="s">
        <v>919</v>
      </c>
      <c r="B47" s="82"/>
      <c r="H47" s="57"/>
    </row>
    <row r="48" spans="1:8" ht="14.25">
      <c r="A48" s="60" t="s">
        <v>920</v>
      </c>
      <c r="B48" s="82"/>
      <c r="H48" s="57"/>
    </row>
    <row r="49" spans="1:8" ht="14.25">
      <c r="A49" s="60" t="s">
        <v>921</v>
      </c>
      <c r="B49" s="82"/>
      <c r="H49" s="57"/>
    </row>
    <row r="50" spans="1:8" ht="14.25">
      <c r="A50" s="60" t="s">
        <v>922</v>
      </c>
      <c r="B50" s="82"/>
      <c r="H50" s="57"/>
    </row>
    <row r="51" spans="1:8" ht="14.25">
      <c r="A51" s="60" t="s">
        <v>923</v>
      </c>
      <c r="B51" s="82"/>
      <c r="H51" s="57"/>
    </row>
    <row r="52" spans="1:8" ht="14.25">
      <c r="A52" s="60" t="s">
        <v>924</v>
      </c>
      <c r="B52" s="82"/>
      <c r="H52" s="57"/>
    </row>
    <row r="53" spans="1:8" ht="14.25">
      <c r="A53" s="60" t="s">
        <v>925</v>
      </c>
      <c r="B53" s="82"/>
      <c r="H53" s="57"/>
    </row>
    <row r="54" spans="1:8" ht="14.25">
      <c r="A54" s="60" t="s">
        <v>926</v>
      </c>
      <c r="B54" s="82"/>
      <c r="H54" s="57"/>
    </row>
    <row r="55" spans="1:8" ht="14.25">
      <c r="A55" s="60" t="s">
        <v>927</v>
      </c>
      <c r="B55" s="82"/>
      <c r="H55" s="57"/>
    </row>
    <row r="56" spans="1:8" ht="14.25">
      <c r="A56" s="60" t="s">
        <v>928</v>
      </c>
      <c r="B56" s="82"/>
      <c r="H56" s="57"/>
    </row>
    <row r="57" spans="1:8" ht="14.25">
      <c r="A57" s="60" t="s">
        <v>929</v>
      </c>
      <c r="B57" s="82"/>
      <c r="H57" s="57"/>
    </row>
    <row r="58" spans="1:8" ht="14.25">
      <c r="A58" s="60" t="s">
        <v>930</v>
      </c>
      <c r="B58" s="82"/>
      <c r="H58" s="57"/>
    </row>
    <row r="59" spans="1:8" ht="14.25">
      <c r="A59" s="60" t="s">
        <v>931</v>
      </c>
      <c r="B59" s="82"/>
      <c r="H59" s="57"/>
    </row>
    <row r="60" spans="1:8" ht="14.25">
      <c r="A60" s="60" t="s">
        <v>932</v>
      </c>
      <c r="B60" s="82"/>
      <c r="E60" s="82"/>
      <c r="F60" s="82"/>
      <c r="G60" s="82"/>
      <c r="H60" s="57"/>
    </row>
    <row r="61" spans="1:8" ht="14.25">
      <c r="A61" s="60" t="s">
        <v>933</v>
      </c>
      <c r="B61" s="82"/>
      <c r="E61" s="82"/>
      <c r="F61" s="82"/>
      <c r="G61" s="82"/>
      <c r="H61" s="57"/>
    </row>
    <row r="62" spans="1:8" ht="14.25">
      <c r="A62" s="60" t="s">
        <v>934</v>
      </c>
      <c r="B62" s="82"/>
      <c r="E62" s="82"/>
      <c r="F62" s="82"/>
      <c r="G62" s="82"/>
      <c r="H62" s="57"/>
    </row>
    <row r="63" spans="1:8" ht="14.25">
      <c r="A63" s="60" t="s">
        <v>935</v>
      </c>
      <c r="B63" s="82"/>
      <c r="E63" s="82"/>
      <c r="F63" s="82"/>
      <c r="G63" s="82"/>
      <c r="H63" s="57"/>
    </row>
    <row r="64" spans="1:8" ht="14.25">
      <c r="A64" s="60" t="s">
        <v>936</v>
      </c>
      <c r="B64" s="82"/>
      <c r="E64" s="82"/>
      <c r="F64" s="82"/>
      <c r="G64" s="82"/>
      <c r="H64" s="57"/>
    </row>
    <row r="65" spans="1:8" ht="14.25">
      <c r="A65" s="60" t="s">
        <v>937</v>
      </c>
      <c r="B65" s="82"/>
      <c r="E65" s="82"/>
      <c r="F65" s="82"/>
      <c r="G65" s="82"/>
      <c r="H65" s="57"/>
    </row>
    <row r="66" spans="1:8" ht="14.25">
      <c r="A66" s="60" t="s">
        <v>938</v>
      </c>
      <c r="B66" s="82"/>
      <c r="E66" s="82"/>
      <c r="F66" s="82"/>
      <c r="G66" s="82"/>
      <c r="H66" s="57"/>
    </row>
    <row r="67" spans="1:8" ht="14.25">
      <c r="A67" s="60" t="s">
        <v>939</v>
      </c>
      <c r="B67" s="82"/>
      <c r="E67" s="82"/>
      <c r="F67" s="82"/>
      <c r="G67" s="82"/>
      <c r="H67" s="57"/>
    </row>
    <row r="68" spans="1:8" ht="14.25">
      <c r="A68" s="60" t="s">
        <v>940</v>
      </c>
      <c r="B68" s="82"/>
      <c r="E68" s="82"/>
      <c r="F68" s="82"/>
      <c r="G68" s="82"/>
      <c r="H68" s="57"/>
    </row>
    <row r="69" spans="1:8" ht="14.25">
      <c r="A69" s="60" t="s">
        <v>941</v>
      </c>
      <c r="B69" s="82"/>
      <c r="E69" s="82"/>
      <c r="F69" s="82"/>
      <c r="G69" s="82"/>
      <c r="H69" s="57"/>
    </row>
    <row r="70" spans="1:8" ht="14.25">
      <c r="A70" s="60" t="s">
        <v>942</v>
      </c>
      <c r="B70" s="82"/>
      <c r="E70" s="82"/>
      <c r="F70" s="82"/>
      <c r="G70" s="82"/>
      <c r="H70" s="57"/>
    </row>
    <row r="71" spans="1:8" ht="14.25">
      <c r="A71" s="60" t="s">
        <v>943</v>
      </c>
      <c r="B71" s="82"/>
      <c r="E71" s="82"/>
      <c r="F71" s="82"/>
      <c r="G71" s="82"/>
      <c r="H71" s="57"/>
    </row>
    <row r="72" spans="1:8" ht="14.25">
      <c r="A72" s="60" t="s">
        <v>944</v>
      </c>
      <c r="B72" s="82"/>
      <c r="E72" s="82"/>
      <c r="F72" s="82"/>
      <c r="G72" s="82"/>
      <c r="H72" s="57"/>
    </row>
    <row r="73" spans="1:8" ht="18">
      <c r="A73" s="75"/>
      <c r="B73" s="74" t="s">
        <v>866</v>
      </c>
      <c r="C73" s="75"/>
      <c r="D73" s="75"/>
      <c r="E73" s="75"/>
      <c r="F73" s="75"/>
      <c r="G73" s="75"/>
      <c r="H73" s="57"/>
    </row>
    <row r="74" spans="1:10" ht="14.25">
      <c r="A74" s="85"/>
      <c r="B74" s="86" t="s">
        <v>945</v>
      </c>
      <c r="C74" s="85" t="s">
        <v>946</v>
      </c>
      <c r="D74" s="85"/>
      <c r="E74" s="88"/>
      <c r="F74" s="88"/>
      <c r="G74" s="88"/>
      <c r="H74" s="99"/>
      <c r="I74" s="99"/>
      <c r="J74" s="99"/>
    </row>
    <row r="75" spans="1:8" ht="14.25">
      <c r="A75" s="60" t="s">
        <v>947</v>
      </c>
      <c r="B75" s="60" t="s">
        <v>948</v>
      </c>
      <c r="C75" s="163">
        <v>24.408179209684256</v>
      </c>
      <c r="H75" s="57"/>
    </row>
    <row r="76" spans="1:8" ht="14.25">
      <c r="A76" s="60" t="s">
        <v>949</v>
      </c>
      <c r="B76" s="60" t="s">
        <v>2215</v>
      </c>
      <c r="C76" s="163">
        <v>182.39443569710176</v>
      </c>
      <c r="H76" s="57"/>
    </row>
    <row r="77" spans="1:8" ht="14.25">
      <c r="A77" s="60" t="s">
        <v>950</v>
      </c>
      <c r="H77" s="57"/>
    </row>
    <row r="78" spans="1:8" ht="14.25">
      <c r="A78" s="60" t="s">
        <v>951</v>
      </c>
      <c r="H78" s="57"/>
    </row>
    <row r="79" spans="1:8" ht="14.25">
      <c r="A79" s="60" t="s">
        <v>952</v>
      </c>
      <c r="H79" s="57"/>
    </row>
    <row r="80" spans="1:8" ht="14.25">
      <c r="A80" s="60" t="s">
        <v>953</v>
      </c>
      <c r="H80" s="57"/>
    </row>
    <row r="81" spans="1:8" ht="14.25">
      <c r="A81" s="85"/>
      <c r="B81" s="86" t="s">
        <v>954</v>
      </c>
      <c r="C81" s="85" t="s">
        <v>477</v>
      </c>
      <c r="D81" s="85" t="s">
        <v>478</v>
      </c>
      <c r="E81" s="88" t="s">
        <v>955</v>
      </c>
      <c r="F81" s="88" t="s">
        <v>956</v>
      </c>
      <c r="G81" s="88" t="s">
        <v>957</v>
      </c>
      <c r="H81" s="57"/>
    </row>
    <row r="82" spans="1:8" ht="14.25">
      <c r="A82" s="60" t="s">
        <v>958</v>
      </c>
      <c r="B82" s="60" t="s">
        <v>959</v>
      </c>
      <c r="C82" s="164">
        <v>0.00100378741688544</v>
      </c>
      <c r="D82" s="165"/>
      <c r="E82" s="165"/>
      <c r="F82" s="165"/>
      <c r="G82" s="164">
        <v>0.00100378741688544</v>
      </c>
      <c r="H82" s="57"/>
    </row>
    <row r="83" spans="1:8" ht="14.25">
      <c r="A83" s="60" t="s">
        <v>960</v>
      </c>
      <c r="B83" s="60" t="s">
        <v>961</v>
      </c>
      <c r="C83" s="164">
        <v>0.00032112569867380925</v>
      </c>
      <c r="D83" s="95"/>
      <c r="E83" s="95"/>
      <c r="F83" s="95"/>
      <c r="G83" s="164">
        <v>0.00032112569867380925</v>
      </c>
      <c r="H83" s="57"/>
    </row>
    <row r="84" spans="1:8" ht="14.25">
      <c r="A84" s="60" t="s">
        <v>962</v>
      </c>
      <c r="B84" s="60" t="s">
        <v>963</v>
      </c>
      <c r="C84" s="164">
        <v>8.769358834925828E-05</v>
      </c>
      <c r="D84" s="95"/>
      <c r="E84" s="95"/>
      <c r="F84" s="95"/>
      <c r="G84" s="164">
        <v>8.769358834925828E-05</v>
      </c>
      <c r="H84" s="57"/>
    </row>
    <row r="85" spans="1:8" ht="14.25">
      <c r="A85" s="60" t="s">
        <v>964</v>
      </c>
      <c r="B85" s="60" t="s">
        <v>965</v>
      </c>
      <c r="C85" s="164">
        <v>0</v>
      </c>
      <c r="D85" s="95"/>
      <c r="E85" s="95"/>
      <c r="F85" s="95"/>
      <c r="G85" s="164">
        <v>0</v>
      </c>
      <c r="H85" s="57"/>
    </row>
    <row r="86" spans="1:8" ht="14.25">
      <c r="A86" s="60" t="s">
        <v>966</v>
      </c>
      <c r="B86" s="60" t="s">
        <v>967</v>
      </c>
      <c r="C86" s="164">
        <v>0</v>
      </c>
      <c r="D86" s="95"/>
      <c r="E86" s="95"/>
      <c r="F86" s="95"/>
      <c r="G86" s="164">
        <v>0</v>
      </c>
      <c r="H86" s="57"/>
    </row>
    <row r="87" spans="1:8" ht="14.25">
      <c r="A87" s="60" t="s">
        <v>968</v>
      </c>
      <c r="H87" s="57"/>
    </row>
    <row r="88" spans="1:8" ht="14.25">
      <c r="A88" s="60" t="s">
        <v>969</v>
      </c>
      <c r="H88" s="57"/>
    </row>
    <row r="89" spans="1:8" ht="14.25">
      <c r="A89" s="60" t="s">
        <v>970</v>
      </c>
      <c r="H89" s="57"/>
    </row>
    <row r="90" spans="1:8" ht="14.25">
      <c r="A90" s="60" t="s">
        <v>971</v>
      </c>
      <c r="H90" s="57"/>
    </row>
    <row r="91" ht="14.25">
      <c r="H91" s="57"/>
    </row>
    <row r="92" ht="14.25">
      <c r="H92" s="57"/>
    </row>
    <row r="93" ht="14.25">
      <c r="H93" s="57"/>
    </row>
    <row r="94" ht="14.25">
      <c r="H94" s="57"/>
    </row>
    <row r="95" ht="14.25">
      <c r="H95" s="57"/>
    </row>
    <row r="96" ht="14.25">
      <c r="H96" s="57"/>
    </row>
    <row r="97" ht="14.25">
      <c r="H97" s="57"/>
    </row>
    <row r="98" ht="14.25">
      <c r="H98" s="57"/>
    </row>
    <row r="99" ht="14.25">
      <c r="H99" s="57"/>
    </row>
    <row r="100" ht="14.25">
      <c r="H100" s="57"/>
    </row>
    <row r="101" ht="14.25">
      <c r="H101" s="57"/>
    </row>
    <row r="102" ht="14.25">
      <c r="H102" s="57"/>
    </row>
    <row r="103" ht="14.25">
      <c r="H103" s="57"/>
    </row>
    <row r="104" ht="14.25">
      <c r="H104" s="57"/>
    </row>
    <row r="105" ht="14.25">
      <c r="H105" s="57"/>
    </row>
    <row r="106" ht="14.25">
      <c r="H106" s="57"/>
    </row>
    <row r="107" ht="14.25">
      <c r="H107" s="57"/>
    </row>
    <row r="108" ht="14.25">
      <c r="H108" s="57"/>
    </row>
    <row r="109" ht="14.25">
      <c r="H109" s="57"/>
    </row>
    <row r="110" ht="14.25">
      <c r="H110" s="57"/>
    </row>
    <row r="111" ht="14.25">
      <c r="H111" s="57"/>
    </row>
    <row r="112" ht="14.25">
      <c r="H112" s="57"/>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3.xml><?xml version="1.0" encoding="utf-8"?>
<worksheet xmlns="http://schemas.openxmlformats.org/spreadsheetml/2006/main" xmlns:r="http://schemas.openxmlformats.org/officeDocument/2006/relationships">
  <dimension ref="A1:F562"/>
  <sheetViews>
    <sheetView showGridLines="0" zoomScalePageLayoutView="0" workbookViewId="0" topLeftCell="A1">
      <selection activeCell="A1" sqref="A1"/>
    </sheetView>
  </sheetViews>
  <sheetFormatPr defaultColWidth="9.140625" defaultRowHeight="12.75"/>
  <sheetData>
    <row r="1" spans="2:6" ht="12.75">
      <c r="B1" t="s">
        <v>1822</v>
      </c>
      <c r="C1" t="s">
        <v>1823</v>
      </c>
      <c r="D1" t="s">
        <v>1824</v>
      </c>
      <c r="E1" t="s">
        <v>1825</v>
      </c>
      <c r="F1" t="s">
        <v>1826</v>
      </c>
    </row>
    <row r="2" spans="1:6" ht="12.75">
      <c r="A2" t="s">
        <v>1261</v>
      </c>
      <c r="B2">
        <v>1334315031.225217</v>
      </c>
      <c r="C2">
        <v>1332051934.1903884</v>
      </c>
      <c r="D2">
        <v>1328664251.9793444</v>
      </c>
      <c r="E2">
        <v>1323036634.7955165</v>
      </c>
      <c r="F2">
        <v>1000000000</v>
      </c>
    </row>
    <row r="3" spans="1:6" ht="12.75">
      <c r="A3" t="s">
        <v>1262</v>
      </c>
      <c r="B3">
        <v>1327141414.327446</v>
      </c>
      <c r="C3">
        <v>1322715799.9418468</v>
      </c>
      <c r="D3">
        <v>1316104582.9878588</v>
      </c>
      <c r="E3">
        <v>1305158044.2732978</v>
      </c>
      <c r="F3">
        <v>1000000000</v>
      </c>
    </row>
    <row r="4" spans="1:6" ht="12.75">
      <c r="A4" t="s">
        <v>1263</v>
      </c>
      <c r="B4">
        <v>1319802831.192901</v>
      </c>
      <c r="C4">
        <v>1313170670.151491</v>
      </c>
      <c r="D4">
        <v>1303284190.8829885</v>
      </c>
      <c r="E4">
        <v>1286970078.3282502</v>
      </c>
      <c r="F4">
        <v>1000000000</v>
      </c>
    </row>
    <row r="5" spans="1:6" ht="12.75">
      <c r="A5" t="s">
        <v>1264</v>
      </c>
      <c r="B5">
        <v>1312850521.260721</v>
      </c>
      <c r="C5">
        <v>1304037794.1205297</v>
      </c>
      <c r="D5">
        <v>1290928605.6103745</v>
      </c>
      <c r="E5">
        <v>1269369814.4064844</v>
      </c>
      <c r="F5">
        <v>1000000000</v>
      </c>
    </row>
    <row r="6" spans="1:6" ht="12.75">
      <c r="A6" t="s">
        <v>1265</v>
      </c>
      <c r="B6">
        <v>1305464983.10655</v>
      </c>
      <c r="C6">
        <v>1294573417.3281364</v>
      </c>
      <c r="D6">
        <v>1278405110.9849632</v>
      </c>
      <c r="E6">
        <v>1251902549.5276904</v>
      </c>
      <c r="F6">
        <v>1000000000</v>
      </c>
    </row>
    <row r="7" spans="1:6" ht="12.75">
      <c r="A7" t="s">
        <v>1266</v>
      </c>
      <c r="B7">
        <v>1298128719.278282</v>
      </c>
      <c r="C7">
        <v>1285115007.068667</v>
      </c>
      <c r="D7">
        <v>1265837336.5388079</v>
      </c>
      <c r="E7">
        <v>1234344955.3689084</v>
      </c>
      <c r="F7">
        <v>1000000000</v>
      </c>
    </row>
    <row r="8" spans="1:6" ht="12.75">
      <c r="A8" t="s">
        <v>1267</v>
      </c>
      <c r="B8">
        <v>1290712143.801</v>
      </c>
      <c r="C8">
        <v>1275675437.5825176</v>
      </c>
      <c r="D8">
        <v>1253446687.463842</v>
      </c>
      <c r="E8">
        <v>1217252276.9706469</v>
      </c>
      <c r="F8">
        <v>1000000000</v>
      </c>
    </row>
    <row r="9" spans="1:6" ht="12.75">
      <c r="A9" t="s">
        <v>1268</v>
      </c>
      <c r="B9">
        <v>1283357001.512971</v>
      </c>
      <c r="C9">
        <v>1266254671.7775493</v>
      </c>
      <c r="D9">
        <v>1241025847.8513699</v>
      </c>
      <c r="E9">
        <v>1200085463.5102317</v>
      </c>
      <c r="F9">
        <v>1000000000</v>
      </c>
    </row>
    <row r="10" spans="1:6" ht="12.75">
      <c r="A10" t="s">
        <v>1269</v>
      </c>
      <c r="B10">
        <v>1276040617.156362</v>
      </c>
      <c r="C10">
        <v>1256900369.4844728</v>
      </c>
      <c r="D10">
        <v>1228725052.211219</v>
      </c>
      <c r="E10">
        <v>1183157826.503778</v>
      </c>
      <c r="F10">
        <v>1000000000</v>
      </c>
    </row>
    <row r="11" spans="1:6" ht="12.75">
      <c r="A11" t="s">
        <v>1270</v>
      </c>
      <c r="B11">
        <v>1268345392.671918</v>
      </c>
      <c r="C11">
        <v>1247406532.6031086</v>
      </c>
      <c r="D11">
        <v>1216642517.3570137</v>
      </c>
      <c r="E11">
        <v>1167040609.5641437</v>
      </c>
      <c r="F11">
        <v>1000000000</v>
      </c>
    </row>
    <row r="12" spans="1:6" ht="12.75">
      <c r="A12" t="s">
        <v>1271</v>
      </c>
      <c r="B12">
        <v>1260876422.449188</v>
      </c>
      <c r="C12">
        <v>1237957631.1181216</v>
      </c>
      <c r="D12">
        <v>1204355913.8205438</v>
      </c>
      <c r="E12">
        <v>1150361790.5367305</v>
      </c>
      <c r="F12">
        <v>1000000000</v>
      </c>
    </row>
    <row r="13" spans="1:6" ht="12.75">
      <c r="A13" t="s">
        <v>1272</v>
      </c>
      <c r="B13">
        <v>1253051823.299707</v>
      </c>
      <c r="C13">
        <v>1228255876.4630456</v>
      </c>
      <c r="D13">
        <v>1191976480.4561994</v>
      </c>
      <c r="E13">
        <v>1133870269.9040933</v>
      </c>
      <c r="F13">
        <v>1000000000</v>
      </c>
    </row>
    <row r="14" spans="1:6" ht="12.75">
      <c r="A14" t="s">
        <v>1273</v>
      </c>
      <c r="B14">
        <v>1245981049.245217</v>
      </c>
      <c r="C14">
        <v>1219253564.4128675</v>
      </c>
      <c r="D14">
        <v>1180230849.6238213</v>
      </c>
      <c r="E14">
        <v>1117941978.005427</v>
      </c>
      <c r="F14">
        <v>1000000000</v>
      </c>
    </row>
    <row r="15" spans="1:6" ht="12.75">
      <c r="A15" t="s">
        <v>1274</v>
      </c>
      <c r="B15">
        <v>1238146123.223063</v>
      </c>
      <c r="C15">
        <v>1209597998.3102756</v>
      </c>
      <c r="D15">
        <v>1168002453.872156</v>
      </c>
      <c r="E15">
        <v>1101823777.5031035</v>
      </c>
      <c r="F15">
        <v>1000000000</v>
      </c>
    </row>
    <row r="16" spans="1:6" ht="12.75">
      <c r="A16" t="s">
        <v>1275</v>
      </c>
      <c r="B16">
        <v>1230599232.374119</v>
      </c>
      <c r="C16">
        <v>1200186054.5143485</v>
      </c>
      <c r="D16">
        <v>1155966809.8948126</v>
      </c>
      <c r="E16">
        <v>1085851334.568839</v>
      </c>
      <c r="F16">
        <v>1000000000</v>
      </c>
    </row>
    <row r="17" spans="1:6" ht="12.75">
      <c r="A17" t="s">
        <v>1276</v>
      </c>
      <c r="B17">
        <v>1222869100.56443</v>
      </c>
      <c r="C17">
        <v>1190624148.601895</v>
      </c>
      <c r="D17">
        <v>1143840760.0079386</v>
      </c>
      <c r="E17">
        <v>1069909866.4688687</v>
      </c>
      <c r="F17">
        <v>1000000000</v>
      </c>
    </row>
    <row r="18" spans="1:6" ht="12.75">
      <c r="A18" t="s">
        <v>1277</v>
      </c>
      <c r="B18">
        <v>1215332137.47816</v>
      </c>
      <c r="C18">
        <v>1181343668.6151507</v>
      </c>
      <c r="D18">
        <v>1132131585.05171</v>
      </c>
      <c r="E18">
        <v>1054616627.9999803</v>
      </c>
      <c r="F18">
        <v>1000000000</v>
      </c>
    </row>
    <row r="19" spans="1:6" ht="12.75">
      <c r="A19" t="s">
        <v>1278</v>
      </c>
      <c r="B19">
        <v>1207712388.700574</v>
      </c>
      <c r="C19">
        <v>1171945932.7518516</v>
      </c>
      <c r="D19">
        <v>1120268998.5585413</v>
      </c>
      <c r="E19">
        <v>1039146179.0972961</v>
      </c>
      <c r="F19">
        <v>1000000000</v>
      </c>
    </row>
    <row r="20" spans="1:6" ht="12.75">
      <c r="A20" t="s">
        <v>1279</v>
      </c>
      <c r="B20">
        <v>1200034460.135813</v>
      </c>
      <c r="C20">
        <v>1162583975.6608846</v>
      </c>
      <c r="D20">
        <v>1108584600.844304</v>
      </c>
      <c r="E20">
        <v>1024092657.3385415</v>
      </c>
      <c r="F20">
        <v>1000000000</v>
      </c>
    </row>
    <row r="21" spans="1:6" ht="12.75">
      <c r="A21" t="s">
        <v>1280</v>
      </c>
      <c r="B21">
        <v>1192469460.100374</v>
      </c>
      <c r="C21">
        <v>1153295664.8649209</v>
      </c>
      <c r="D21">
        <v>1096930877.0083332</v>
      </c>
      <c r="E21">
        <v>1009035141.7019727</v>
      </c>
      <c r="F21">
        <v>1000000000</v>
      </c>
    </row>
    <row r="22" spans="1:6" ht="12.75">
      <c r="A22" t="s">
        <v>1281</v>
      </c>
      <c r="B22">
        <v>1184893390.427746</v>
      </c>
      <c r="C22">
        <v>1144024829.1963372</v>
      </c>
      <c r="D22">
        <v>1085345837.3971105</v>
      </c>
      <c r="E22">
        <v>994149720.6119232</v>
      </c>
      <c r="F22">
        <v>1000000000</v>
      </c>
    </row>
    <row r="23" spans="1:6" ht="12.75">
      <c r="A23" t="s">
        <v>1282</v>
      </c>
      <c r="B23">
        <v>1177198637.38328</v>
      </c>
      <c r="C23">
        <v>1134854141.9269407</v>
      </c>
      <c r="D23">
        <v>1074172075.0234344</v>
      </c>
      <c r="E23">
        <v>980149943.0512962</v>
      </c>
      <c r="F23">
        <v>1000000000</v>
      </c>
    </row>
    <row r="24" spans="1:6" ht="12.75">
      <c r="A24" t="s">
        <v>1283</v>
      </c>
      <c r="B24">
        <v>1169603648.324069</v>
      </c>
      <c r="C24">
        <v>1125619970.5821083</v>
      </c>
      <c r="D24">
        <v>1062722054.3434688</v>
      </c>
      <c r="E24">
        <v>965594924.0630695</v>
      </c>
      <c r="F24">
        <v>1000000000</v>
      </c>
    </row>
    <row r="25" spans="1:6" ht="12.75">
      <c r="A25" t="s">
        <v>1284</v>
      </c>
      <c r="B25">
        <v>1161999813.044989</v>
      </c>
      <c r="C25">
        <v>1116466493.5764368</v>
      </c>
      <c r="D25">
        <v>1051485686.1138569</v>
      </c>
      <c r="E25">
        <v>951469188.6083015</v>
      </c>
      <c r="F25">
        <v>1000000000</v>
      </c>
    </row>
    <row r="26" spans="1:6" ht="12.75">
      <c r="A26" t="s">
        <v>1285</v>
      </c>
      <c r="B26">
        <v>1154246631.455704</v>
      </c>
      <c r="C26">
        <v>1107136147.6787155</v>
      </c>
      <c r="D26">
        <v>1040046590.2951332</v>
      </c>
      <c r="E26">
        <v>937132022.3226557</v>
      </c>
      <c r="F26">
        <v>1000000000</v>
      </c>
    </row>
    <row r="27" spans="1:6" ht="12.75">
      <c r="A27" t="s">
        <v>1286</v>
      </c>
      <c r="B27">
        <v>1146586807.976884</v>
      </c>
      <c r="C27">
        <v>1097983758.1339242</v>
      </c>
      <c r="D27">
        <v>1028910139.7357072</v>
      </c>
      <c r="E27">
        <v>923297190.97426</v>
      </c>
      <c r="F27">
        <v>1000000000</v>
      </c>
    </row>
    <row r="28" spans="1:6" ht="12.75">
      <c r="A28" t="s">
        <v>1287</v>
      </c>
      <c r="B28">
        <v>1138206113.645164</v>
      </c>
      <c r="C28">
        <v>1088109665.8810565</v>
      </c>
      <c r="D28">
        <v>1017064023.6067504</v>
      </c>
      <c r="E28">
        <v>908801382.5949482</v>
      </c>
      <c r="F28">
        <v>1000000000</v>
      </c>
    </row>
    <row r="29" spans="1:6" ht="12.75">
      <c r="A29" t="s">
        <v>1288</v>
      </c>
      <c r="B29">
        <v>1130654650.626377</v>
      </c>
      <c r="C29">
        <v>1079057298.8725214</v>
      </c>
      <c r="D29">
        <v>1006037626.0163785</v>
      </c>
      <c r="E29">
        <v>895141165.9113073</v>
      </c>
      <c r="F29">
        <v>1000000000</v>
      </c>
    </row>
    <row r="30" spans="1:6" ht="12.75">
      <c r="A30" t="s">
        <v>1289</v>
      </c>
      <c r="B30">
        <v>1122854535.495828</v>
      </c>
      <c r="C30">
        <v>1069854188.324013</v>
      </c>
      <c r="D30">
        <v>995002279.1527861</v>
      </c>
      <c r="E30">
        <v>881693147.0780834</v>
      </c>
      <c r="F30">
        <v>1000000000</v>
      </c>
    </row>
    <row r="31" spans="1:6" ht="12.75">
      <c r="A31" t="s">
        <v>1290</v>
      </c>
      <c r="B31">
        <v>1115135758.322202</v>
      </c>
      <c r="C31">
        <v>1060697670.3212906</v>
      </c>
      <c r="D31">
        <v>983977555.2526238</v>
      </c>
      <c r="E31">
        <v>868230826.7115066</v>
      </c>
      <c r="F31">
        <v>1000000000</v>
      </c>
    </row>
    <row r="32" spans="1:6" ht="12.75">
      <c r="A32" t="s">
        <v>1291</v>
      </c>
      <c r="B32">
        <v>1107351133.107287</v>
      </c>
      <c r="C32">
        <v>1051564188.2088486</v>
      </c>
      <c r="D32">
        <v>973103718.1852355</v>
      </c>
      <c r="E32">
        <v>855116378.3970025</v>
      </c>
      <c r="F32">
        <v>1000000000</v>
      </c>
    </row>
    <row r="33" spans="1:6" ht="12.75">
      <c r="A33" t="s">
        <v>1292</v>
      </c>
      <c r="B33">
        <v>1099473908.72889</v>
      </c>
      <c r="C33">
        <v>1042312964.995482</v>
      </c>
      <c r="D33">
        <v>962089726.7286428</v>
      </c>
      <c r="E33">
        <v>841856926.6968766</v>
      </c>
      <c r="F33">
        <v>1000000000</v>
      </c>
    </row>
    <row r="34" spans="1:6" ht="12.75">
      <c r="A34" t="s">
        <v>1293</v>
      </c>
      <c r="B34">
        <v>1091445325.211126</v>
      </c>
      <c r="C34">
        <v>1032946851.5955023</v>
      </c>
      <c r="D34">
        <v>951019685.2484866</v>
      </c>
      <c r="E34">
        <v>828645618.6605723</v>
      </c>
      <c r="F34">
        <v>1000000000</v>
      </c>
    </row>
    <row r="35" spans="1:6" ht="12.75">
      <c r="A35" t="s">
        <v>1294</v>
      </c>
      <c r="B35">
        <v>1083620319.024736</v>
      </c>
      <c r="C35">
        <v>1023913980.2980632</v>
      </c>
      <c r="D35">
        <v>940460251.4124475</v>
      </c>
      <c r="E35">
        <v>816197619.977543</v>
      </c>
      <c r="F35">
        <v>1000000000</v>
      </c>
    </row>
    <row r="36" spans="1:6" ht="12.75">
      <c r="A36" t="s">
        <v>1295</v>
      </c>
      <c r="B36">
        <v>1075463026.030202</v>
      </c>
      <c r="C36">
        <v>1014482584.7353367</v>
      </c>
      <c r="D36">
        <v>929427805.2852848</v>
      </c>
      <c r="E36">
        <v>803206398.974631</v>
      </c>
      <c r="F36">
        <v>1000000000</v>
      </c>
    </row>
    <row r="37" spans="1:6" ht="12.75">
      <c r="A37" t="s">
        <v>1296</v>
      </c>
      <c r="B37">
        <v>1067755257.518457</v>
      </c>
      <c r="C37">
        <v>1005558614.3347237</v>
      </c>
      <c r="D37">
        <v>918984577.3992578</v>
      </c>
      <c r="E37">
        <v>790925914.4262929</v>
      </c>
      <c r="F37">
        <v>1000000000</v>
      </c>
    </row>
    <row r="38" spans="1:6" ht="12.75">
      <c r="A38" t="s">
        <v>1297</v>
      </c>
      <c r="B38">
        <v>1059116057.739459</v>
      </c>
      <c r="C38">
        <v>995730944.5084486</v>
      </c>
      <c r="D38">
        <v>907688700.4045955</v>
      </c>
      <c r="E38">
        <v>777895270.2269049</v>
      </c>
      <c r="F38">
        <v>1000000000</v>
      </c>
    </row>
    <row r="39" spans="1:6" ht="12.75">
      <c r="A39" t="s">
        <v>1298</v>
      </c>
      <c r="B39">
        <v>1050572721.174222</v>
      </c>
      <c r="C39">
        <v>986077686.8167901</v>
      </c>
      <c r="D39">
        <v>896676574.3441176</v>
      </c>
      <c r="E39">
        <v>765307746.4237835</v>
      </c>
      <c r="F39">
        <v>1000000000</v>
      </c>
    </row>
    <row r="40" spans="1:6" ht="12.75">
      <c r="A40" t="s">
        <v>1299</v>
      </c>
      <c r="B40">
        <v>1042547822.276157</v>
      </c>
      <c r="C40">
        <v>976885753.8472486</v>
      </c>
      <c r="D40">
        <v>886058837.3400972</v>
      </c>
      <c r="E40">
        <v>753042463.3612608</v>
      </c>
      <c r="F40">
        <v>1000000000</v>
      </c>
    </row>
    <row r="41" spans="1:6" ht="12.75">
      <c r="A41" t="s">
        <v>1300</v>
      </c>
      <c r="B41">
        <v>1034302638.199668</v>
      </c>
      <c r="C41">
        <v>967516103.6367483</v>
      </c>
      <c r="D41">
        <v>875328523.0500506</v>
      </c>
      <c r="E41">
        <v>740772079.3308737</v>
      </c>
      <c r="F41">
        <v>1000000000</v>
      </c>
    </row>
    <row r="42" spans="1:6" ht="12.75">
      <c r="A42" t="s">
        <v>1301</v>
      </c>
      <c r="B42">
        <v>1025760028.236912</v>
      </c>
      <c r="C42">
        <v>957950132.2318374</v>
      </c>
      <c r="D42">
        <v>864540906.5653946</v>
      </c>
      <c r="E42">
        <v>728643600.6515214</v>
      </c>
      <c r="F42">
        <v>1000000000</v>
      </c>
    </row>
    <row r="43" spans="1:6" ht="12.75">
      <c r="A43" t="s">
        <v>1302</v>
      </c>
      <c r="B43">
        <v>1017924156.234984</v>
      </c>
      <c r="C43">
        <v>949019923.3790612</v>
      </c>
      <c r="D43">
        <v>854303269.128021</v>
      </c>
      <c r="E43">
        <v>716965562.0378716</v>
      </c>
      <c r="F43">
        <v>1000000000</v>
      </c>
    </row>
    <row r="44" spans="1:6" ht="12.75">
      <c r="A44" t="s">
        <v>1303</v>
      </c>
      <c r="B44">
        <v>1010170721.770412</v>
      </c>
      <c r="C44">
        <v>940245463.3566798</v>
      </c>
      <c r="D44">
        <v>844321313.1344297</v>
      </c>
      <c r="E44">
        <v>705683662.7091519</v>
      </c>
      <c r="F44">
        <v>1000000000</v>
      </c>
    </row>
    <row r="45" spans="1:6" ht="12.75">
      <c r="A45" t="s">
        <v>1304</v>
      </c>
      <c r="B45">
        <v>1001522505.589492</v>
      </c>
      <c r="C45">
        <v>930614814.1154482</v>
      </c>
      <c r="D45">
        <v>833547896.9869795</v>
      </c>
      <c r="E45">
        <v>693728426.3927641</v>
      </c>
      <c r="F45">
        <v>1000000000</v>
      </c>
    </row>
    <row r="46" spans="1:6" ht="12.75">
      <c r="A46" t="s">
        <v>1305</v>
      </c>
      <c r="B46">
        <v>992903110.186525</v>
      </c>
      <c r="C46">
        <v>921040863.5371883</v>
      </c>
      <c r="D46">
        <v>822874473.4915383</v>
      </c>
      <c r="E46">
        <v>681944671.491067</v>
      </c>
      <c r="F46">
        <v>1000000000</v>
      </c>
    </row>
    <row r="47" spans="1:6" ht="12.75">
      <c r="A47" t="s">
        <v>1306</v>
      </c>
      <c r="B47">
        <v>985116157.318366</v>
      </c>
      <c r="C47">
        <v>912417471.7812885</v>
      </c>
      <c r="D47">
        <v>813297431.004531</v>
      </c>
      <c r="E47">
        <v>671428793.8204423</v>
      </c>
      <c r="F47">
        <v>1000000000</v>
      </c>
    </row>
    <row r="48" spans="1:6" ht="12.75">
      <c r="A48" t="s">
        <v>1307</v>
      </c>
      <c r="B48">
        <v>976555177.467309</v>
      </c>
      <c r="C48">
        <v>902954188.1204125</v>
      </c>
      <c r="D48">
        <v>802815256.506081</v>
      </c>
      <c r="E48">
        <v>659967877.9027106</v>
      </c>
      <c r="F48">
        <v>1000000000</v>
      </c>
    </row>
    <row r="49" spans="1:6" ht="12.75">
      <c r="A49" t="s">
        <v>1308</v>
      </c>
      <c r="B49">
        <v>968717583.154555</v>
      </c>
      <c r="C49">
        <v>894237077.3383237</v>
      </c>
      <c r="D49">
        <v>793108018.2537429</v>
      </c>
      <c r="E49">
        <v>649315252.9054747</v>
      </c>
      <c r="F49">
        <v>1000000000</v>
      </c>
    </row>
    <row r="50" spans="1:6" ht="12.75">
      <c r="A50" t="s">
        <v>1309</v>
      </c>
      <c r="B50">
        <v>960896661.918797</v>
      </c>
      <c r="C50">
        <v>885513025.6402895</v>
      </c>
      <c r="D50">
        <v>783373208.5080762</v>
      </c>
      <c r="E50">
        <v>638628944.9249029</v>
      </c>
      <c r="F50">
        <v>1000000000</v>
      </c>
    </row>
    <row r="51" spans="1:6" ht="12.75">
      <c r="A51" t="s">
        <v>1310</v>
      </c>
      <c r="B51">
        <v>952481905.913549</v>
      </c>
      <c r="C51">
        <v>876317659.874224</v>
      </c>
      <c r="D51">
        <v>773330415.860678</v>
      </c>
      <c r="E51">
        <v>627857460.4787753</v>
      </c>
      <c r="F51">
        <v>1000000000</v>
      </c>
    </row>
    <row r="52" spans="1:6" ht="12.75">
      <c r="A52" t="s">
        <v>1311</v>
      </c>
      <c r="B52">
        <v>944564280.990493</v>
      </c>
      <c r="C52">
        <v>867559215.2194055</v>
      </c>
      <c r="D52">
        <v>763654205.8965671</v>
      </c>
      <c r="E52">
        <v>617375420.4467013</v>
      </c>
      <c r="F52">
        <v>1000000000</v>
      </c>
    </row>
    <row r="53" spans="1:6" ht="12.75">
      <c r="A53" t="s">
        <v>1312</v>
      </c>
      <c r="B53">
        <v>936452790.449642</v>
      </c>
      <c r="C53">
        <v>858650200.8018103</v>
      </c>
      <c r="D53">
        <v>753890011.8999153</v>
      </c>
      <c r="E53">
        <v>606900081.7357705</v>
      </c>
      <c r="F53">
        <v>1000000000</v>
      </c>
    </row>
    <row r="54" spans="1:6" ht="12.75">
      <c r="A54" t="s">
        <v>1313</v>
      </c>
      <c r="B54">
        <v>928412842.912663</v>
      </c>
      <c r="C54">
        <v>849880936.1349593</v>
      </c>
      <c r="D54">
        <v>744354072.0759283</v>
      </c>
      <c r="E54">
        <v>596767081.0547297</v>
      </c>
      <c r="F54">
        <v>1000000000</v>
      </c>
    </row>
    <row r="55" spans="1:6" ht="12.75">
      <c r="A55" t="s">
        <v>1314</v>
      </c>
      <c r="B55">
        <v>920594437.267146</v>
      </c>
      <c r="C55">
        <v>841294546.0265858</v>
      </c>
      <c r="D55">
        <v>734959905.154321</v>
      </c>
      <c r="E55">
        <v>586739811.2982374</v>
      </c>
      <c r="F55">
        <v>1000000000</v>
      </c>
    </row>
    <row r="56" spans="1:6" ht="12.75">
      <c r="A56" t="s">
        <v>1315</v>
      </c>
      <c r="B56">
        <v>912785166.834389</v>
      </c>
      <c r="C56">
        <v>832788772.575063</v>
      </c>
      <c r="D56">
        <v>725738566.6879464</v>
      </c>
      <c r="E56">
        <v>577003165.3558774</v>
      </c>
      <c r="F56">
        <v>1000000000</v>
      </c>
    </row>
    <row r="57" spans="1:6" ht="12.75">
      <c r="A57" t="s">
        <v>1316</v>
      </c>
      <c r="B57">
        <v>904975067.275257</v>
      </c>
      <c r="C57">
        <v>824262763.502931</v>
      </c>
      <c r="D57">
        <v>716481720.6185827</v>
      </c>
      <c r="E57">
        <v>567230699.2653749</v>
      </c>
      <c r="F57">
        <v>1000000000</v>
      </c>
    </row>
    <row r="58" spans="1:6" ht="12.75">
      <c r="A58" t="s">
        <v>1317</v>
      </c>
      <c r="B58">
        <v>897087724.930551</v>
      </c>
      <c r="C58">
        <v>815693045.8762573</v>
      </c>
      <c r="D58">
        <v>707229368.1012473</v>
      </c>
      <c r="E58">
        <v>557534207.6966392</v>
      </c>
      <c r="F58">
        <v>1000000000</v>
      </c>
    </row>
    <row r="59" spans="1:6" ht="12.75">
      <c r="A59" t="s">
        <v>1318</v>
      </c>
      <c r="B59">
        <v>889261645.089152</v>
      </c>
      <c r="C59">
        <v>807338251.4565942</v>
      </c>
      <c r="D59">
        <v>698377393.4936795</v>
      </c>
      <c r="E59">
        <v>548449211.1170588</v>
      </c>
      <c r="F59">
        <v>1000000000</v>
      </c>
    </row>
    <row r="60" spans="1:6" ht="12.75">
      <c r="A60" t="s">
        <v>1319</v>
      </c>
      <c r="B60">
        <v>881427603.422496</v>
      </c>
      <c r="C60">
        <v>798868679.9458306</v>
      </c>
      <c r="D60">
        <v>689293416.7863642</v>
      </c>
      <c r="E60">
        <v>539022623.6668358</v>
      </c>
      <c r="F60">
        <v>1000000000</v>
      </c>
    </row>
    <row r="61" spans="1:6" ht="12.75">
      <c r="A61" t="s">
        <v>1320</v>
      </c>
      <c r="B61">
        <v>873490793.51063</v>
      </c>
      <c r="C61">
        <v>790375810.1723121</v>
      </c>
      <c r="D61">
        <v>680286955.1995076</v>
      </c>
      <c r="E61">
        <v>529798945.5857422</v>
      </c>
      <c r="F61">
        <v>1000000000</v>
      </c>
    </row>
    <row r="62" spans="1:6" ht="12.75">
      <c r="A62" t="s">
        <v>1321</v>
      </c>
      <c r="B62">
        <v>865547722.303805</v>
      </c>
      <c r="C62">
        <v>781860197.6909618</v>
      </c>
      <c r="D62">
        <v>671245985.1537476</v>
      </c>
      <c r="E62">
        <v>520543786.7353042</v>
      </c>
      <c r="F62">
        <v>1000000000</v>
      </c>
    </row>
    <row r="63" spans="1:6" ht="12.75">
      <c r="A63" t="s">
        <v>1322</v>
      </c>
      <c r="B63">
        <v>857458944.362398</v>
      </c>
      <c r="C63">
        <v>773282144.9021462</v>
      </c>
      <c r="D63">
        <v>662247528.0146257</v>
      </c>
      <c r="E63">
        <v>511460378.00170803</v>
      </c>
      <c r="F63">
        <v>1000000000</v>
      </c>
    </row>
    <row r="64" spans="1:6" ht="12.75">
      <c r="A64" t="s">
        <v>1323</v>
      </c>
      <c r="B64">
        <v>849570453.543219</v>
      </c>
      <c r="C64">
        <v>764868589.9909067</v>
      </c>
      <c r="D64">
        <v>653376158.1576493</v>
      </c>
      <c r="E64">
        <v>502471636.67097414</v>
      </c>
      <c r="F64">
        <v>1000000000</v>
      </c>
    </row>
    <row r="65" spans="1:6" ht="12.75">
      <c r="A65" t="s">
        <v>1324</v>
      </c>
      <c r="B65">
        <v>841720628.177673</v>
      </c>
      <c r="C65">
        <v>756516102.1087447</v>
      </c>
      <c r="D65">
        <v>644597661.2086141</v>
      </c>
      <c r="E65">
        <v>493620984.61622435</v>
      </c>
      <c r="F65">
        <v>1000000000</v>
      </c>
    </row>
    <row r="66" spans="1:6" ht="12.75">
      <c r="A66" t="s">
        <v>1325</v>
      </c>
      <c r="B66">
        <v>833244955.847456</v>
      </c>
      <c r="C66">
        <v>747669146.3952878</v>
      </c>
      <c r="D66">
        <v>635491543.5026821</v>
      </c>
      <c r="E66">
        <v>484652824.122304</v>
      </c>
      <c r="F66">
        <v>1000000000</v>
      </c>
    </row>
    <row r="67" spans="1:6" ht="12.75">
      <c r="A67" t="s">
        <v>1326</v>
      </c>
      <c r="B67">
        <v>825273859.758143</v>
      </c>
      <c r="C67">
        <v>739260725.6086439</v>
      </c>
      <c r="D67">
        <v>626746682.2098013</v>
      </c>
      <c r="E67">
        <v>475959100.6073052</v>
      </c>
      <c r="F67">
        <v>1000000000</v>
      </c>
    </row>
    <row r="68" spans="1:6" ht="12.75">
      <c r="A68" t="s">
        <v>1327</v>
      </c>
      <c r="B68">
        <v>817420360.611227</v>
      </c>
      <c r="C68">
        <v>731023867.2030492</v>
      </c>
      <c r="D68">
        <v>618238053.6837814</v>
      </c>
      <c r="E68">
        <v>467572982.0331724</v>
      </c>
      <c r="F68">
        <v>1000000000</v>
      </c>
    </row>
    <row r="69" spans="1:6" ht="12.75">
      <c r="A69" t="s">
        <v>1328</v>
      </c>
      <c r="B69">
        <v>809565238.771372</v>
      </c>
      <c r="C69">
        <v>722771029.3870969</v>
      </c>
      <c r="D69">
        <v>609703946.4770755</v>
      </c>
      <c r="E69">
        <v>459165554.32713974</v>
      </c>
      <c r="F69">
        <v>1000000000</v>
      </c>
    </row>
    <row r="70" spans="1:6" ht="12.75">
      <c r="A70" t="s">
        <v>1329</v>
      </c>
      <c r="B70">
        <v>801709915.86289</v>
      </c>
      <c r="C70">
        <v>714543904.2988031</v>
      </c>
      <c r="D70">
        <v>601230883.7330312</v>
      </c>
      <c r="E70">
        <v>450866736.1301289</v>
      </c>
      <c r="F70">
        <v>1000000000</v>
      </c>
    </row>
    <row r="71" spans="1:6" ht="12.75">
      <c r="A71" t="s">
        <v>1330</v>
      </c>
      <c r="B71">
        <v>793848760.399992</v>
      </c>
      <c r="C71">
        <v>706453461.5680778</v>
      </c>
      <c r="D71">
        <v>593057818.9726135</v>
      </c>
      <c r="E71">
        <v>443035943.0151821</v>
      </c>
      <c r="F71">
        <v>1000000000</v>
      </c>
    </row>
    <row r="72" spans="1:6" ht="12.75">
      <c r="A72" t="s">
        <v>1331</v>
      </c>
      <c r="B72">
        <v>785990212.611337</v>
      </c>
      <c r="C72">
        <v>698273730.1106822</v>
      </c>
      <c r="D72">
        <v>584700244.1248927</v>
      </c>
      <c r="E72">
        <v>434942473.670468</v>
      </c>
      <c r="F72">
        <v>1000000000</v>
      </c>
    </row>
    <row r="73" spans="1:6" ht="12.75">
      <c r="A73" t="s">
        <v>1332</v>
      </c>
      <c r="B73">
        <v>778012627.904278</v>
      </c>
      <c r="C73">
        <v>690051925.4275612</v>
      </c>
      <c r="D73">
        <v>576393548.0224627</v>
      </c>
      <c r="E73">
        <v>427005765.74367774</v>
      </c>
      <c r="F73">
        <v>1000000000</v>
      </c>
    </row>
    <row r="74" spans="1:6" ht="12.75">
      <c r="A74" t="s">
        <v>1333</v>
      </c>
      <c r="B74">
        <v>770150516.974908</v>
      </c>
      <c r="C74">
        <v>681920138.5511233</v>
      </c>
      <c r="D74">
        <v>568152533.9328507</v>
      </c>
      <c r="E74">
        <v>419117887.00935626</v>
      </c>
      <c r="F74">
        <v>1000000000</v>
      </c>
    </row>
    <row r="75" spans="1:6" ht="12.75">
      <c r="A75" t="s">
        <v>1334</v>
      </c>
      <c r="B75">
        <v>762325683.188504</v>
      </c>
      <c r="C75">
        <v>673883801.3138049</v>
      </c>
      <c r="D75">
        <v>560075036.6800671</v>
      </c>
      <c r="E75">
        <v>411465614.1655067</v>
      </c>
      <c r="F75">
        <v>1000000000</v>
      </c>
    </row>
    <row r="76" spans="1:6" ht="12.75">
      <c r="A76" t="s">
        <v>1335</v>
      </c>
      <c r="B76">
        <v>754400316.734861</v>
      </c>
      <c r="C76">
        <v>665746828.9172465</v>
      </c>
      <c r="D76">
        <v>551905088.654157</v>
      </c>
      <c r="E76">
        <v>403746108.4520874</v>
      </c>
      <c r="F76">
        <v>1000000000</v>
      </c>
    </row>
    <row r="77" spans="1:6" ht="12.75">
      <c r="A77" t="s">
        <v>1336</v>
      </c>
      <c r="B77">
        <v>746445930.430238</v>
      </c>
      <c r="C77">
        <v>657609953.6537787</v>
      </c>
      <c r="D77">
        <v>543773154.1584604</v>
      </c>
      <c r="E77">
        <v>396112304.7465912</v>
      </c>
      <c r="F77">
        <v>1000000000</v>
      </c>
    </row>
    <row r="78" spans="1:6" ht="12.75">
      <c r="A78" t="s">
        <v>1337</v>
      </c>
      <c r="B78">
        <v>738636594.872348</v>
      </c>
      <c r="C78">
        <v>649661909.5293492</v>
      </c>
      <c r="D78">
        <v>535878775.52601063</v>
      </c>
      <c r="E78">
        <v>388761465.31250846</v>
      </c>
      <c r="F78">
        <v>500000000</v>
      </c>
    </row>
    <row r="79" spans="1:6" ht="12.75">
      <c r="A79" t="s">
        <v>1338</v>
      </c>
      <c r="B79">
        <v>730681953.212394</v>
      </c>
      <c r="C79">
        <v>641575459.8848802</v>
      </c>
      <c r="D79">
        <v>527862717.0485946</v>
      </c>
      <c r="E79">
        <v>381324107.51874924</v>
      </c>
      <c r="F79">
        <v>500000000</v>
      </c>
    </row>
    <row r="80" spans="1:6" ht="12.75">
      <c r="A80" t="s">
        <v>1339</v>
      </c>
      <c r="B80">
        <v>722896910.167422</v>
      </c>
      <c r="C80">
        <v>633697934.752044</v>
      </c>
      <c r="D80">
        <v>520098144.00596124</v>
      </c>
      <c r="E80">
        <v>374174908.43326896</v>
      </c>
      <c r="F80">
        <v>500000000</v>
      </c>
    </row>
    <row r="81" spans="1:6" ht="12.75">
      <c r="A81" t="s">
        <v>1340</v>
      </c>
      <c r="B81">
        <v>714740933.295647</v>
      </c>
      <c r="C81">
        <v>625485659.7167982</v>
      </c>
      <c r="D81">
        <v>512052466.40277386</v>
      </c>
      <c r="E81">
        <v>366826277.7646868</v>
      </c>
      <c r="F81">
        <v>500000000</v>
      </c>
    </row>
    <row r="82" spans="1:6" ht="12.75">
      <c r="A82" t="s">
        <v>1341</v>
      </c>
      <c r="B82">
        <v>706863624.173054</v>
      </c>
      <c r="C82">
        <v>617542873.7116406</v>
      </c>
      <c r="D82">
        <v>504264404.0182226</v>
      </c>
      <c r="E82">
        <v>359716955.15581506</v>
      </c>
      <c r="F82">
        <v>500000000</v>
      </c>
    </row>
    <row r="83" spans="1:6" ht="12.75">
      <c r="A83" t="s">
        <v>1342</v>
      </c>
      <c r="B83">
        <v>699094306.333651</v>
      </c>
      <c r="C83">
        <v>609786195.079004</v>
      </c>
      <c r="D83">
        <v>496745827.52814823</v>
      </c>
      <c r="E83">
        <v>352949337.8298829</v>
      </c>
      <c r="F83">
        <v>500000000</v>
      </c>
    </row>
    <row r="84" spans="1:6" ht="12.75">
      <c r="A84" t="s">
        <v>1343</v>
      </c>
      <c r="B84">
        <v>691328088.055552</v>
      </c>
      <c r="C84">
        <v>601989344.8642068</v>
      </c>
      <c r="D84">
        <v>489147160.7077701</v>
      </c>
      <c r="E84">
        <v>346078245.28377694</v>
      </c>
      <c r="F84">
        <v>500000000</v>
      </c>
    </row>
    <row r="85" spans="1:6" ht="12.75">
      <c r="A85" t="s">
        <v>1344</v>
      </c>
      <c r="B85">
        <v>683570580.899714</v>
      </c>
      <c r="C85">
        <v>594257300.8623483</v>
      </c>
      <c r="D85">
        <v>481676020.25749373</v>
      </c>
      <c r="E85">
        <v>339395338.05232143</v>
      </c>
      <c r="F85">
        <v>500000000</v>
      </c>
    </row>
    <row r="86" spans="1:6" ht="12.75">
      <c r="A86" t="s">
        <v>1345</v>
      </c>
      <c r="B86">
        <v>675825173.317723</v>
      </c>
      <c r="C86">
        <v>586527400.996661</v>
      </c>
      <c r="D86">
        <v>474201473.1251177</v>
      </c>
      <c r="E86">
        <v>332713455.59174275</v>
      </c>
      <c r="F86">
        <v>500000000</v>
      </c>
    </row>
    <row r="87" spans="1:6" ht="12.75">
      <c r="A87" t="s">
        <v>1346</v>
      </c>
      <c r="B87">
        <v>667591631.146506</v>
      </c>
      <c r="C87">
        <v>578430767.6274228</v>
      </c>
      <c r="D87">
        <v>466504401.59917504</v>
      </c>
      <c r="E87">
        <v>325971248.15059894</v>
      </c>
      <c r="F87">
        <v>500000000</v>
      </c>
    </row>
    <row r="88" spans="1:6" ht="12.75">
      <c r="A88" t="s">
        <v>1347</v>
      </c>
      <c r="B88">
        <v>659771015.760605</v>
      </c>
      <c r="C88">
        <v>570685073.7219261</v>
      </c>
      <c r="D88">
        <v>459086970.0870074</v>
      </c>
      <c r="E88">
        <v>319429583.99312603</v>
      </c>
      <c r="F88">
        <v>500000000</v>
      </c>
    </row>
    <row r="89" spans="1:6" ht="12.75">
      <c r="A89" t="s">
        <v>1348</v>
      </c>
      <c r="B89">
        <v>651616886.689348</v>
      </c>
      <c r="C89">
        <v>562675998.8709617</v>
      </c>
      <c r="D89">
        <v>451492911.72093487</v>
      </c>
      <c r="E89">
        <v>312815111.758336</v>
      </c>
      <c r="F89">
        <v>0</v>
      </c>
    </row>
    <row r="90" spans="1:5" ht="12.75">
      <c r="A90" t="s">
        <v>1349</v>
      </c>
      <c r="B90">
        <v>643920343.58748</v>
      </c>
      <c r="C90">
        <v>555117305.5829444</v>
      </c>
      <c r="D90">
        <v>444331476.36796254</v>
      </c>
      <c r="E90">
        <v>306591388.22505593</v>
      </c>
    </row>
    <row r="91" spans="1:5" ht="12.75">
      <c r="A91" t="s">
        <v>1350</v>
      </c>
      <c r="B91">
        <v>635868983.56568</v>
      </c>
      <c r="C91">
        <v>547246560.8292763</v>
      </c>
      <c r="D91">
        <v>436917507.0129848</v>
      </c>
      <c r="E91">
        <v>300198790.9232808</v>
      </c>
    </row>
    <row r="92" spans="1:5" ht="12.75">
      <c r="A92" t="s">
        <v>1351</v>
      </c>
      <c r="B92">
        <v>628253084.477513</v>
      </c>
      <c r="C92">
        <v>539804610.1815102</v>
      </c>
      <c r="D92">
        <v>429915162.8171983</v>
      </c>
      <c r="E92">
        <v>294176744.739234</v>
      </c>
    </row>
    <row r="93" spans="1:5" ht="12.75">
      <c r="A93" t="s">
        <v>1352</v>
      </c>
      <c r="B93">
        <v>620756569.812058</v>
      </c>
      <c r="C93">
        <v>532458866.7578622</v>
      </c>
      <c r="D93">
        <v>422986327.6541788</v>
      </c>
      <c r="E93">
        <v>288209654.3352687</v>
      </c>
    </row>
    <row r="94" spans="1:5" ht="12.75">
      <c r="A94" t="s">
        <v>1353</v>
      </c>
      <c r="B94">
        <v>613377215.741146</v>
      </c>
      <c r="C94">
        <v>525236813.3256763</v>
      </c>
      <c r="D94">
        <v>416187964.42044395</v>
      </c>
      <c r="E94">
        <v>282376357.1608498</v>
      </c>
    </row>
    <row r="95" spans="1:5" ht="12.75">
      <c r="A95" t="s">
        <v>1354</v>
      </c>
      <c r="B95">
        <v>606105760.205331</v>
      </c>
      <c r="C95">
        <v>518215086.67812115</v>
      </c>
      <c r="D95">
        <v>409680721.43972325</v>
      </c>
      <c r="E95">
        <v>276897703.0901885</v>
      </c>
    </row>
    <row r="96" spans="1:5" ht="12.75">
      <c r="A96" t="s">
        <v>1355</v>
      </c>
      <c r="B96">
        <v>598900326.02838</v>
      </c>
      <c r="C96">
        <v>511186021.5872772</v>
      </c>
      <c r="D96">
        <v>403096045.53546405</v>
      </c>
      <c r="E96">
        <v>271293246.58608925</v>
      </c>
    </row>
    <row r="97" spans="1:5" ht="12.75">
      <c r="A97" t="s">
        <v>1356</v>
      </c>
      <c r="B97">
        <v>591748038.741473</v>
      </c>
      <c r="C97">
        <v>504252206.85331804</v>
      </c>
      <c r="D97">
        <v>396649711.75361776</v>
      </c>
      <c r="E97">
        <v>265860410.91042134</v>
      </c>
    </row>
    <row r="98" spans="1:5" ht="12.75">
      <c r="A98" t="s">
        <v>1357</v>
      </c>
      <c r="B98">
        <v>584629917.228453</v>
      </c>
      <c r="C98">
        <v>497341609.09867096</v>
      </c>
      <c r="D98">
        <v>390218830.9271365</v>
      </c>
      <c r="E98">
        <v>260442209.8486192</v>
      </c>
    </row>
    <row r="99" spans="1:5" ht="12.75">
      <c r="A99" t="s">
        <v>1358</v>
      </c>
      <c r="B99">
        <v>577761477.908543</v>
      </c>
      <c r="C99">
        <v>490691914.4560076</v>
      </c>
      <c r="D99">
        <v>384053827.2932343</v>
      </c>
      <c r="E99">
        <v>255276789.3847193</v>
      </c>
    </row>
    <row r="100" spans="1:5" ht="12.75">
      <c r="A100" t="s">
        <v>1359</v>
      </c>
      <c r="B100">
        <v>571157352.884064</v>
      </c>
      <c r="C100">
        <v>484260304.72461945</v>
      </c>
      <c r="D100">
        <v>378056021.32202893</v>
      </c>
      <c r="E100">
        <v>250225756.39105678</v>
      </c>
    </row>
    <row r="101" spans="1:5" ht="12.75">
      <c r="A101" t="s">
        <v>1360</v>
      </c>
      <c r="B101">
        <v>564503119.432897</v>
      </c>
      <c r="C101">
        <v>477806687.63737005</v>
      </c>
      <c r="D101">
        <v>372069101.46499693</v>
      </c>
      <c r="E101">
        <v>245220106.2536656</v>
      </c>
    </row>
    <row r="102" spans="1:5" ht="12.75">
      <c r="A102" t="s">
        <v>1361</v>
      </c>
      <c r="B102">
        <v>558531223.890923</v>
      </c>
      <c r="C102">
        <v>471975977.9582741</v>
      </c>
      <c r="D102">
        <v>366624128.57417184</v>
      </c>
      <c r="E102">
        <v>240640985.7744218</v>
      </c>
    </row>
    <row r="103" spans="1:5" ht="12.75">
      <c r="A103" t="s">
        <v>1362</v>
      </c>
      <c r="B103">
        <v>552616886.266966</v>
      </c>
      <c r="C103">
        <v>466186152.10517615</v>
      </c>
      <c r="D103">
        <v>361205712.74180394</v>
      </c>
      <c r="E103">
        <v>236080319.48929712</v>
      </c>
    </row>
    <row r="104" spans="1:5" ht="12.75">
      <c r="A104" t="s">
        <v>1363</v>
      </c>
      <c r="B104">
        <v>546634109.079492</v>
      </c>
      <c r="C104">
        <v>460382180.1225989</v>
      </c>
      <c r="D104">
        <v>355830781.17571807</v>
      </c>
      <c r="E104">
        <v>231613981.01332927</v>
      </c>
    </row>
    <row r="105" spans="1:5" ht="12.75">
      <c r="A105" t="s">
        <v>1364</v>
      </c>
      <c r="B105">
        <v>540790770.797538</v>
      </c>
      <c r="C105">
        <v>454688351.20453304</v>
      </c>
      <c r="D105">
        <v>350536244.7375593</v>
      </c>
      <c r="E105">
        <v>227201297.20882478</v>
      </c>
    </row>
    <row r="106" spans="1:5" ht="12.75">
      <c r="A106" t="s">
        <v>1365</v>
      </c>
      <c r="B106">
        <v>535117597.500898</v>
      </c>
      <c r="C106">
        <v>449155341.6058287</v>
      </c>
      <c r="D106">
        <v>345390003.32802296</v>
      </c>
      <c r="E106">
        <v>222917549.35900122</v>
      </c>
    </row>
    <row r="107" spans="1:5" ht="12.75">
      <c r="A107" t="s">
        <v>1366</v>
      </c>
      <c r="B107">
        <v>529202274.609659</v>
      </c>
      <c r="C107">
        <v>443509739.1080412</v>
      </c>
      <c r="D107">
        <v>340265150.7371734</v>
      </c>
      <c r="E107">
        <v>218769603.39564553</v>
      </c>
    </row>
    <row r="108" spans="1:5" ht="12.75">
      <c r="A108" t="s">
        <v>1367</v>
      </c>
      <c r="B108">
        <v>523746317.801542</v>
      </c>
      <c r="C108">
        <v>438192783.0658282</v>
      </c>
      <c r="D108">
        <v>335330938.3625403</v>
      </c>
      <c r="E108">
        <v>214684036.07706565</v>
      </c>
    </row>
    <row r="109" spans="1:5" ht="12.75">
      <c r="A109" t="s">
        <v>1368</v>
      </c>
      <c r="B109">
        <v>518328221.116555</v>
      </c>
      <c r="C109">
        <v>432947916.00994843</v>
      </c>
      <c r="D109">
        <v>330501796.48795927</v>
      </c>
      <c r="E109">
        <v>210724986.74097022</v>
      </c>
    </row>
    <row r="110" spans="1:5" ht="12.75">
      <c r="A110" t="s">
        <v>1369</v>
      </c>
      <c r="B110">
        <v>512826602.764146</v>
      </c>
      <c r="C110">
        <v>427626020.2211782</v>
      </c>
      <c r="D110">
        <v>325608990.0159342</v>
      </c>
      <c r="E110">
        <v>206726055.22549856</v>
      </c>
    </row>
    <row r="111" spans="1:5" ht="12.75">
      <c r="A111" t="s">
        <v>1370</v>
      </c>
      <c r="B111">
        <v>507196195.243013</v>
      </c>
      <c r="C111">
        <v>422236841.9741594</v>
      </c>
      <c r="D111">
        <v>320714175.32980585</v>
      </c>
      <c r="E111">
        <v>202783712.42791128</v>
      </c>
    </row>
    <row r="112" spans="1:5" ht="12.75">
      <c r="A112" t="s">
        <v>1371</v>
      </c>
      <c r="B112">
        <v>501745347.906637</v>
      </c>
      <c r="C112">
        <v>416990605.9464291</v>
      </c>
      <c r="D112">
        <v>315923836.8858884</v>
      </c>
      <c r="E112">
        <v>198908768.49092576</v>
      </c>
    </row>
    <row r="113" spans="1:5" ht="12.75">
      <c r="A113" t="s">
        <v>1372</v>
      </c>
      <c r="B113">
        <v>496384805.951439</v>
      </c>
      <c r="C113">
        <v>411835875.0118868</v>
      </c>
      <c r="D113">
        <v>311224940.2546479</v>
      </c>
      <c r="E113">
        <v>195120340.4618445</v>
      </c>
    </row>
    <row r="114" spans="1:5" ht="12.75">
      <c r="A114" t="s">
        <v>1373</v>
      </c>
      <c r="B114">
        <v>490899131.508355</v>
      </c>
      <c r="C114">
        <v>406616052.5652359</v>
      </c>
      <c r="D114">
        <v>306524014.0263292</v>
      </c>
      <c r="E114">
        <v>191385371.9196392</v>
      </c>
    </row>
    <row r="115" spans="1:5" ht="12.75">
      <c r="A115" t="s">
        <v>1374</v>
      </c>
      <c r="B115">
        <v>485417508.712732</v>
      </c>
      <c r="C115">
        <v>401393626.43418366</v>
      </c>
      <c r="D115">
        <v>301817591.6511284</v>
      </c>
      <c r="E115">
        <v>187648633.1081755</v>
      </c>
    </row>
    <row r="116" spans="1:5" ht="12.75">
      <c r="A116" t="s">
        <v>1375</v>
      </c>
      <c r="B116">
        <v>480022083.803191</v>
      </c>
      <c r="C116">
        <v>396280601.4653095</v>
      </c>
      <c r="D116">
        <v>297239592.9549787</v>
      </c>
      <c r="E116">
        <v>184044819.4264801</v>
      </c>
    </row>
    <row r="117" spans="1:5" ht="12.75">
      <c r="A117" t="s">
        <v>1376</v>
      </c>
      <c r="B117">
        <v>474690756.640682</v>
      </c>
      <c r="C117">
        <v>391214686.0631688</v>
      </c>
      <c r="D117">
        <v>292693506.10225385</v>
      </c>
      <c r="E117">
        <v>180462365.54183298</v>
      </c>
    </row>
    <row r="118" spans="1:5" ht="12.75">
      <c r="A118" t="s">
        <v>1377</v>
      </c>
      <c r="B118">
        <v>469359531.607677</v>
      </c>
      <c r="C118">
        <v>386164899.05541706</v>
      </c>
      <c r="D118">
        <v>288180656.0310904</v>
      </c>
      <c r="E118">
        <v>176927362.80068737</v>
      </c>
    </row>
    <row r="119" spans="1:5" ht="12.75">
      <c r="A119" t="s">
        <v>1378</v>
      </c>
      <c r="B119">
        <v>463981983.643298</v>
      </c>
      <c r="C119">
        <v>381155678.20608544</v>
      </c>
      <c r="D119">
        <v>283788988.65952945</v>
      </c>
      <c r="E119">
        <v>173564431.4573304</v>
      </c>
    </row>
    <row r="120" spans="1:5" ht="12.75">
      <c r="A120" t="s">
        <v>1379</v>
      </c>
      <c r="B120">
        <v>458677946.544401</v>
      </c>
      <c r="C120">
        <v>376159396.7499046</v>
      </c>
      <c r="D120">
        <v>279356740.341733</v>
      </c>
      <c r="E120">
        <v>170130024.2057282</v>
      </c>
    </row>
    <row r="121" spans="1:5" ht="12.75">
      <c r="A121" t="s">
        <v>1380</v>
      </c>
      <c r="B121">
        <v>453382807.008499</v>
      </c>
      <c r="C121">
        <v>371206577.5954512</v>
      </c>
      <c r="D121">
        <v>274999984.66725457</v>
      </c>
      <c r="E121">
        <v>166790212.6368709</v>
      </c>
    </row>
    <row r="122" spans="1:5" ht="12.75">
      <c r="A122" t="s">
        <v>1381</v>
      </c>
      <c r="B122">
        <v>448097392.203679</v>
      </c>
      <c r="C122">
        <v>366256896.9777066</v>
      </c>
      <c r="D122">
        <v>270643069.9179738</v>
      </c>
      <c r="E122">
        <v>163452445.7494727</v>
      </c>
    </row>
    <row r="123" spans="1:5" ht="12.75">
      <c r="A123" t="s">
        <v>1382</v>
      </c>
      <c r="B123">
        <v>442835041.196692</v>
      </c>
      <c r="C123">
        <v>361361545.1043089</v>
      </c>
      <c r="D123">
        <v>266368460.83121693</v>
      </c>
      <c r="E123">
        <v>160211393.16727206</v>
      </c>
    </row>
    <row r="124" spans="1:5" ht="12.75">
      <c r="A124" t="s">
        <v>1383</v>
      </c>
      <c r="B124">
        <v>437597333.37997</v>
      </c>
      <c r="C124">
        <v>356481832.3230027</v>
      </c>
      <c r="D124">
        <v>262103222.80098602</v>
      </c>
      <c r="E124">
        <v>156978283.6610338</v>
      </c>
    </row>
    <row r="125" spans="1:5" ht="12.75">
      <c r="A125" t="s">
        <v>1384</v>
      </c>
      <c r="B125">
        <v>432383900.423197</v>
      </c>
      <c r="C125">
        <v>351637374.32821625</v>
      </c>
      <c r="D125">
        <v>257883811.8383101</v>
      </c>
      <c r="E125">
        <v>153797018.34387928</v>
      </c>
    </row>
    <row r="126" spans="1:5" ht="12.75">
      <c r="A126" t="s">
        <v>1385</v>
      </c>
      <c r="B126">
        <v>427204057.316816</v>
      </c>
      <c r="C126">
        <v>346854587.3993174</v>
      </c>
      <c r="D126">
        <v>253750123.62114075</v>
      </c>
      <c r="E126">
        <v>150711426.6257836</v>
      </c>
    </row>
    <row r="127" spans="1:5" ht="12.75">
      <c r="A127" t="s">
        <v>1386</v>
      </c>
      <c r="B127">
        <v>422040830.297714</v>
      </c>
      <c r="C127">
        <v>342081290.4587913</v>
      </c>
      <c r="D127">
        <v>249621641.35247254</v>
      </c>
      <c r="E127">
        <v>147631411.63275146</v>
      </c>
    </row>
    <row r="128" spans="1:5" ht="12.75">
      <c r="A128" t="s">
        <v>1387</v>
      </c>
      <c r="B128">
        <v>416898207.551754</v>
      </c>
      <c r="C128">
        <v>337358332.4758386</v>
      </c>
      <c r="D128">
        <v>245569327.72657067</v>
      </c>
      <c r="E128">
        <v>144639443.66841465</v>
      </c>
    </row>
    <row r="129" spans="1:5" ht="12.75">
      <c r="A129" t="s">
        <v>1388</v>
      </c>
      <c r="B129">
        <v>411634531.946581</v>
      </c>
      <c r="C129">
        <v>332533951.44378704</v>
      </c>
      <c r="D129">
        <v>241441969.92343363</v>
      </c>
      <c r="E129">
        <v>141606114.62411094</v>
      </c>
    </row>
    <row r="130" spans="1:5" ht="12.75">
      <c r="A130" t="s">
        <v>1389</v>
      </c>
      <c r="B130">
        <v>406541735.214822</v>
      </c>
      <c r="C130">
        <v>327862773.2485936</v>
      </c>
      <c r="D130">
        <v>237444969.89247066</v>
      </c>
      <c r="E130">
        <v>138672017.59443998</v>
      </c>
    </row>
    <row r="131" spans="1:5" ht="12.75">
      <c r="A131" t="s">
        <v>1390</v>
      </c>
      <c r="B131">
        <v>401482737.968145</v>
      </c>
      <c r="C131">
        <v>323269097.28524584</v>
      </c>
      <c r="D131">
        <v>233561092.44270906</v>
      </c>
      <c r="E131">
        <v>135863220.7853222</v>
      </c>
    </row>
    <row r="132" spans="1:5" ht="12.75">
      <c r="A132" t="s">
        <v>1391</v>
      </c>
      <c r="B132">
        <v>396477801.420635</v>
      </c>
      <c r="C132">
        <v>318697728.97867453</v>
      </c>
      <c r="D132">
        <v>229672696.36201838</v>
      </c>
      <c r="E132">
        <v>133035454.14210376</v>
      </c>
    </row>
    <row r="133" spans="1:5" ht="12.75">
      <c r="A133" t="s">
        <v>1392</v>
      </c>
      <c r="B133">
        <v>391539485.302279</v>
      </c>
      <c r="C133">
        <v>314211602.94742775</v>
      </c>
      <c r="D133">
        <v>225882396.065155</v>
      </c>
      <c r="E133">
        <v>130303624.70257288</v>
      </c>
    </row>
    <row r="134" spans="1:5" ht="12.75">
      <c r="A134" t="s">
        <v>1393</v>
      </c>
      <c r="B134">
        <v>386659791.898666</v>
      </c>
      <c r="C134">
        <v>309769350.10093886</v>
      </c>
      <c r="D134">
        <v>222122577.88570076</v>
      </c>
      <c r="E134">
        <v>127591997.22501387</v>
      </c>
    </row>
    <row r="135" spans="1:5" ht="12.75">
      <c r="A135" t="s">
        <v>1394</v>
      </c>
      <c r="B135">
        <v>381605760.882087</v>
      </c>
      <c r="C135">
        <v>305218542.73532534</v>
      </c>
      <c r="D135">
        <v>218320713.6543085</v>
      </c>
      <c r="E135">
        <v>124894052.10497126</v>
      </c>
    </row>
    <row r="136" spans="1:5" ht="12.75">
      <c r="A136" t="s">
        <v>1395</v>
      </c>
      <c r="B136">
        <v>376881578.1053</v>
      </c>
      <c r="C136">
        <v>300928749.82234347</v>
      </c>
      <c r="D136">
        <v>214704823.65588987</v>
      </c>
      <c r="E136">
        <v>122305288.13420363</v>
      </c>
    </row>
    <row r="137" spans="1:5" ht="12.75">
      <c r="A137" t="s">
        <v>1396</v>
      </c>
      <c r="B137">
        <v>371829360.842859</v>
      </c>
      <c r="C137">
        <v>296391148.9583885</v>
      </c>
      <c r="D137">
        <v>210929558.6194928</v>
      </c>
      <c r="E137">
        <v>119645810.75435704</v>
      </c>
    </row>
    <row r="138" spans="1:5" ht="12.75">
      <c r="A138" t="s">
        <v>1397</v>
      </c>
      <c r="B138">
        <v>367286190.934419</v>
      </c>
      <c r="C138">
        <v>292289161.1156594</v>
      </c>
      <c r="D138">
        <v>207498371.07082355</v>
      </c>
      <c r="E138">
        <v>117217061.0499945</v>
      </c>
    </row>
    <row r="139" spans="1:5" ht="12.75">
      <c r="A139" t="s">
        <v>1398</v>
      </c>
      <c r="B139">
        <v>362783995.153214</v>
      </c>
      <c r="C139">
        <v>288216612.0489988</v>
      </c>
      <c r="D139">
        <v>204086878.1916819</v>
      </c>
      <c r="E139">
        <v>114801572.97303995</v>
      </c>
    </row>
    <row r="140" spans="1:5" ht="12.75">
      <c r="A140" t="s">
        <v>1399</v>
      </c>
      <c r="B140">
        <v>358094040.310872</v>
      </c>
      <c r="C140">
        <v>284023675.4695257</v>
      </c>
      <c r="D140">
        <v>200622844.76811004</v>
      </c>
      <c r="E140">
        <v>112390401.79941544</v>
      </c>
    </row>
    <row r="141" spans="1:5" ht="12.75">
      <c r="A141" t="s">
        <v>1400</v>
      </c>
      <c r="B141">
        <v>353651721.998063</v>
      </c>
      <c r="C141">
        <v>280024484.33488387</v>
      </c>
      <c r="D141">
        <v>197294936.82345673</v>
      </c>
      <c r="E141">
        <v>110057944.95466104</v>
      </c>
    </row>
    <row r="142" spans="1:5" ht="12.75">
      <c r="A142" t="s">
        <v>1401</v>
      </c>
      <c r="B142">
        <v>349229497.342195</v>
      </c>
      <c r="C142">
        <v>276053925.35273594</v>
      </c>
      <c r="D142">
        <v>194002780.23622978</v>
      </c>
      <c r="E142">
        <v>107763089.16938634</v>
      </c>
    </row>
    <row r="143" spans="1:5" ht="12.75">
      <c r="A143" t="s">
        <v>1402</v>
      </c>
      <c r="B143">
        <v>344820391.729112</v>
      </c>
      <c r="C143">
        <v>272151086.21737576</v>
      </c>
      <c r="D143">
        <v>190820581.5176984</v>
      </c>
      <c r="E143">
        <v>105589882.09588288</v>
      </c>
    </row>
    <row r="144" spans="1:5" ht="12.75">
      <c r="A144" t="s">
        <v>1403</v>
      </c>
      <c r="B144">
        <v>340425498.695974</v>
      </c>
      <c r="C144">
        <v>268226691.37198484</v>
      </c>
      <c r="D144">
        <v>187590667.34771997</v>
      </c>
      <c r="E144">
        <v>103362960.04548684</v>
      </c>
    </row>
    <row r="145" spans="1:5" ht="12.75">
      <c r="A145" t="s">
        <v>1404</v>
      </c>
      <c r="B145">
        <v>336038170.462437</v>
      </c>
      <c r="C145">
        <v>264335250.29333025</v>
      </c>
      <c r="D145">
        <v>184414083.8011209</v>
      </c>
      <c r="E145">
        <v>101196123.93081142</v>
      </c>
    </row>
    <row r="146" spans="1:5" ht="12.75">
      <c r="A146" t="s">
        <v>1405</v>
      </c>
      <c r="B146">
        <v>331659993.715909</v>
      </c>
      <c r="C146">
        <v>260448786.2021004</v>
      </c>
      <c r="D146">
        <v>181240576.03960776</v>
      </c>
      <c r="E146">
        <v>99033435.78296773</v>
      </c>
    </row>
    <row r="147" spans="1:5" ht="12.75">
      <c r="A147" t="s">
        <v>1406</v>
      </c>
      <c r="B147">
        <v>327286399.68679</v>
      </c>
      <c r="C147">
        <v>256592388.05283937</v>
      </c>
      <c r="D147">
        <v>178117516.86791003</v>
      </c>
      <c r="E147">
        <v>96927972.40133107</v>
      </c>
    </row>
    <row r="148" spans="1:5" ht="12.75">
      <c r="A148" t="s">
        <v>1407</v>
      </c>
      <c r="B148">
        <v>322913979.308659</v>
      </c>
      <c r="C148">
        <v>252735026.89279395</v>
      </c>
      <c r="D148">
        <v>174993691.13112894</v>
      </c>
      <c r="E148">
        <v>94824706.5417963</v>
      </c>
    </row>
    <row r="149" spans="1:5" ht="12.75">
      <c r="A149" t="s">
        <v>1408</v>
      </c>
      <c r="B149">
        <v>318555718.117775</v>
      </c>
      <c r="C149">
        <v>248901075.514579</v>
      </c>
      <c r="D149">
        <v>171900770.11876136</v>
      </c>
      <c r="E149">
        <v>92754194.33110578</v>
      </c>
    </row>
    <row r="150" spans="1:5" ht="12.75">
      <c r="A150" t="s">
        <v>1409</v>
      </c>
      <c r="B150">
        <v>314206195.718414</v>
      </c>
      <c r="C150">
        <v>245099639.76438475</v>
      </c>
      <c r="D150">
        <v>168858718.64012712</v>
      </c>
      <c r="E150">
        <v>90739275.6240501</v>
      </c>
    </row>
    <row r="151" spans="1:5" ht="12.75">
      <c r="A151" t="s">
        <v>1410</v>
      </c>
      <c r="B151">
        <v>309864250.075064</v>
      </c>
      <c r="C151">
        <v>241302699.70896503</v>
      </c>
      <c r="D151">
        <v>165820068.47552967</v>
      </c>
      <c r="E151">
        <v>88728988.02246471</v>
      </c>
    </row>
    <row r="152" spans="1:5" ht="12.75">
      <c r="A152" t="s">
        <v>1411</v>
      </c>
      <c r="B152">
        <v>305048398.532859</v>
      </c>
      <c r="C152">
        <v>237162498.63838127</v>
      </c>
      <c r="D152">
        <v>162573851.20499206</v>
      </c>
      <c r="E152">
        <v>86635366.19734606</v>
      </c>
    </row>
    <row r="153" spans="1:5" ht="12.75">
      <c r="A153" t="s">
        <v>1412</v>
      </c>
      <c r="B153">
        <v>300742584.121117</v>
      </c>
      <c r="C153">
        <v>233418338.84155554</v>
      </c>
      <c r="D153">
        <v>159600314.7514427</v>
      </c>
      <c r="E153">
        <v>84690536.6212546</v>
      </c>
    </row>
    <row r="154" spans="1:5" ht="12.75">
      <c r="A154" t="s">
        <v>1413</v>
      </c>
      <c r="B154">
        <v>296199467.224058</v>
      </c>
      <c r="C154">
        <v>229502329.99143583</v>
      </c>
      <c r="D154">
        <v>156523648.0725985</v>
      </c>
      <c r="E154">
        <v>82706134.2690787</v>
      </c>
    </row>
    <row r="155" spans="1:5" ht="12.75">
      <c r="A155" t="s">
        <v>1414</v>
      </c>
      <c r="B155">
        <v>291938072.398496</v>
      </c>
      <c r="C155">
        <v>225853947.2641381</v>
      </c>
      <c r="D155">
        <v>153681525.79487836</v>
      </c>
      <c r="E155">
        <v>80893650.74648026</v>
      </c>
    </row>
    <row r="156" spans="1:5" ht="12.75">
      <c r="A156" t="s">
        <v>1415</v>
      </c>
      <c r="B156">
        <v>287720351.839716</v>
      </c>
      <c r="C156">
        <v>222213433.96329215</v>
      </c>
      <c r="D156">
        <v>150819807.51158932</v>
      </c>
      <c r="E156">
        <v>79051073.82166561</v>
      </c>
    </row>
    <row r="157" spans="1:5" ht="12.75">
      <c r="A157" t="s">
        <v>1416</v>
      </c>
      <c r="B157">
        <v>283248121.504526</v>
      </c>
      <c r="C157">
        <v>218400348.35648742</v>
      </c>
      <c r="D157">
        <v>147866967.20378327</v>
      </c>
      <c r="E157">
        <v>77185663.26660338</v>
      </c>
    </row>
    <row r="158" spans="1:5" ht="12.75">
      <c r="A158" t="s">
        <v>1417</v>
      </c>
      <c r="B158">
        <v>279039738.481293</v>
      </c>
      <c r="C158">
        <v>214790527.0713145</v>
      </c>
      <c r="D158">
        <v>145053113.54269078</v>
      </c>
      <c r="E158">
        <v>75396146.54347484</v>
      </c>
    </row>
    <row r="159" spans="1:5" ht="12.75">
      <c r="A159" t="s">
        <v>1418</v>
      </c>
      <c r="B159">
        <v>275102943.561994</v>
      </c>
      <c r="C159">
        <v>211412598.95969942</v>
      </c>
      <c r="D159">
        <v>142420518.99683702</v>
      </c>
      <c r="E159">
        <v>73724314.32737051</v>
      </c>
    </row>
    <row r="160" spans="1:5" ht="12.75">
      <c r="A160" t="s">
        <v>1419</v>
      </c>
      <c r="B160">
        <v>271274655.248434</v>
      </c>
      <c r="C160">
        <v>208117033.64665696</v>
      </c>
      <c r="D160">
        <v>139843865.14208284</v>
      </c>
      <c r="E160">
        <v>72083890.208431</v>
      </c>
    </row>
    <row r="161" spans="1:5" ht="12.75">
      <c r="A161" t="s">
        <v>1420</v>
      </c>
      <c r="B161">
        <v>267569118.285171</v>
      </c>
      <c r="C161">
        <v>204926052.11843136</v>
      </c>
      <c r="D161">
        <v>137349492.21029142</v>
      </c>
      <c r="E161">
        <v>70498272.53492822</v>
      </c>
    </row>
    <row r="162" spans="1:5" ht="12.75">
      <c r="A162" t="s">
        <v>1421</v>
      </c>
      <c r="B162">
        <v>263876421.286836</v>
      </c>
      <c r="C162">
        <v>201766161.5050042</v>
      </c>
      <c r="D162">
        <v>134898768.13461193</v>
      </c>
      <c r="E162">
        <v>68956543.56763989</v>
      </c>
    </row>
    <row r="163" spans="1:5" ht="12.75">
      <c r="A163" t="s">
        <v>1422</v>
      </c>
      <c r="B163">
        <v>260374736.849158</v>
      </c>
      <c r="C163">
        <v>198751021.49592033</v>
      </c>
      <c r="D163">
        <v>132544928.21540084</v>
      </c>
      <c r="E163">
        <v>67466353.02314968</v>
      </c>
    </row>
    <row r="164" spans="1:5" ht="12.75">
      <c r="A164" t="s">
        <v>1423</v>
      </c>
      <c r="B164">
        <v>256899001.191791</v>
      </c>
      <c r="C164">
        <v>195776022.79000056</v>
      </c>
      <c r="D164">
        <v>130239587.99041331</v>
      </c>
      <c r="E164">
        <v>66021170.13332187</v>
      </c>
    </row>
    <row r="165" spans="1:5" ht="12.75">
      <c r="A165" t="s">
        <v>1424</v>
      </c>
      <c r="B165">
        <v>253450323.836826</v>
      </c>
      <c r="C165">
        <v>192820282.71040016</v>
      </c>
      <c r="D165">
        <v>127947062.73923697</v>
      </c>
      <c r="E165">
        <v>64584327.76733907</v>
      </c>
    </row>
    <row r="166" spans="1:5" ht="12.75">
      <c r="A166" t="s">
        <v>1425</v>
      </c>
      <c r="B166">
        <v>250013133.904645</v>
      </c>
      <c r="C166">
        <v>189882730.35064226</v>
      </c>
      <c r="D166">
        <v>125677393.71748172</v>
      </c>
      <c r="E166">
        <v>63169960.97277303</v>
      </c>
    </row>
    <row r="167" spans="1:5" ht="12.75">
      <c r="A167" t="s">
        <v>1426</v>
      </c>
      <c r="B167">
        <v>246598637.249414</v>
      </c>
      <c r="C167">
        <v>187002511.4475139</v>
      </c>
      <c r="D167">
        <v>123486719.4243283</v>
      </c>
      <c r="E167">
        <v>61831346.930021845</v>
      </c>
    </row>
    <row r="168" spans="1:5" ht="12.75">
      <c r="A168" t="s">
        <v>1427</v>
      </c>
      <c r="B168">
        <v>243194579.997008</v>
      </c>
      <c r="C168">
        <v>184108329.5816586</v>
      </c>
      <c r="D168">
        <v>121266360.7991164</v>
      </c>
      <c r="E168">
        <v>60462405.024261445</v>
      </c>
    </row>
    <row r="169" spans="1:5" ht="12.75">
      <c r="A169" t="s">
        <v>1428</v>
      </c>
      <c r="B169">
        <v>239566129.1591</v>
      </c>
      <c r="C169">
        <v>181063754.69571337</v>
      </c>
      <c r="D169">
        <v>118967461.90239863</v>
      </c>
      <c r="E169">
        <v>59073044.40200924</v>
      </c>
    </row>
    <row r="170" spans="1:5" ht="12.75">
      <c r="A170" t="s">
        <v>1429</v>
      </c>
      <c r="B170">
        <v>236182085.904816</v>
      </c>
      <c r="C170">
        <v>178203339.85080776</v>
      </c>
      <c r="D170">
        <v>116790254.91440372</v>
      </c>
      <c r="E170">
        <v>57746329.28468337</v>
      </c>
    </row>
    <row r="171" spans="1:5" ht="12.75">
      <c r="A171" t="s">
        <v>1430</v>
      </c>
      <c r="B171">
        <v>232811578.876998</v>
      </c>
      <c r="C171">
        <v>175371905.92556107</v>
      </c>
      <c r="D171">
        <v>114651715.22777805</v>
      </c>
      <c r="E171">
        <v>56456560.53517661</v>
      </c>
    </row>
    <row r="172" spans="1:5" ht="12.75">
      <c r="A172" t="s">
        <v>1431</v>
      </c>
      <c r="B172">
        <v>229337413.823517</v>
      </c>
      <c r="C172">
        <v>172461887.76382044</v>
      </c>
      <c r="D172">
        <v>112462507.61063848</v>
      </c>
      <c r="E172">
        <v>55143997.085454635</v>
      </c>
    </row>
    <row r="173" spans="1:5" ht="12.75">
      <c r="A173" t="s">
        <v>1432</v>
      </c>
      <c r="B173">
        <v>225977830.715878</v>
      </c>
      <c r="C173">
        <v>169647255.88389722</v>
      </c>
      <c r="D173">
        <v>110345736.91363591</v>
      </c>
      <c r="E173">
        <v>53876907.37803053</v>
      </c>
    </row>
    <row r="174" spans="1:5" ht="12.75">
      <c r="A174" t="s">
        <v>1433</v>
      </c>
      <c r="B174">
        <v>222628086.793672</v>
      </c>
      <c r="C174">
        <v>166858186.18931207</v>
      </c>
      <c r="D174">
        <v>108264482.87411287</v>
      </c>
      <c r="E174">
        <v>52644037.34166005</v>
      </c>
    </row>
    <row r="175" spans="1:5" ht="12.75">
      <c r="A175" t="s">
        <v>1434</v>
      </c>
      <c r="B175">
        <v>219283283.631861</v>
      </c>
      <c r="C175">
        <v>164072527.79756984</v>
      </c>
      <c r="D175">
        <v>106186290.51127042</v>
      </c>
      <c r="E175">
        <v>51414811.95743087</v>
      </c>
    </row>
    <row r="176" spans="1:5" ht="12.75">
      <c r="A176" t="s">
        <v>1435</v>
      </c>
      <c r="B176">
        <v>215935917.331273</v>
      </c>
      <c r="C176">
        <v>161302756.69000468</v>
      </c>
      <c r="D176">
        <v>104136778.20442723</v>
      </c>
      <c r="E176">
        <v>50215758.036036186</v>
      </c>
    </row>
    <row r="177" spans="1:5" ht="12.75">
      <c r="A177" t="s">
        <v>1436</v>
      </c>
      <c r="B177">
        <v>212562064.290366</v>
      </c>
      <c r="C177">
        <v>158513203.04228988</v>
      </c>
      <c r="D177">
        <v>102075586.11723554</v>
      </c>
      <c r="E177">
        <v>49013350.06751798</v>
      </c>
    </row>
    <row r="178" spans="1:5" ht="12.75">
      <c r="A178" t="s">
        <v>1437</v>
      </c>
      <c r="B178">
        <v>209225003.867438</v>
      </c>
      <c r="C178">
        <v>155760038.66045642</v>
      </c>
      <c r="D178">
        <v>100047578.0597845</v>
      </c>
      <c r="E178">
        <v>47836093.33682997</v>
      </c>
    </row>
    <row r="179" spans="1:5" ht="12.75">
      <c r="A179" t="s">
        <v>1438</v>
      </c>
      <c r="B179">
        <v>205883542.970266</v>
      </c>
      <c r="C179">
        <v>153029245.39175457</v>
      </c>
      <c r="D179">
        <v>98059666.49533305</v>
      </c>
      <c r="E179">
        <v>46699806.82024455</v>
      </c>
    </row>
    <row r="180" spans="1:5" ht="12.75">
      <c r="A180" t="s">
        <v>1439</v>
      </c>
      <c r="B180">
        <v>202545772.25658</v>
      </c>
      <c r="C180">
        <v>150293004.0056842</v>
      </c>
      <c r="D180">
        <v>96061382.60514297</v>
      </c>
      <c r="E180">
        <v>45554378.39155381</v>
      </c>
    </row>
    <row r="181" spans="1:5" ht="12.75">
      <c r="A181" t="s">
        <v>1440</v>
      </c>
      <c r="B181">
        <v>199206504.784033</v>
      </c>
      <c r="C181">
        <v>147572576.03382072</v>
      </c>
      <c r="D181">
        <v>94090438.76829645</v>
      </c>
      <c r="E181">
        <v>44436809.431287825</v>
      </c>
    </row>
    <row r="182" spans="1:5" ht="12.75">
      <c r="A182" t="s">
        <v>1441</v>
      </c>
      <c r="B182">
        <v>195701044.979037</v>
      </c>
      <c r="C182">
        <v>144729834.86202875</v>
      </c>
      <c r="D182">
        <v>92043260.56044729</v>
      </c>
      <c r="E182">
        <v>43285853.933873326</v>
      </c>
    </row>
    <row r="183" spans="1:5" ht="12.75">
      <c r="A183" t="s">
        <v>1442</v>
      </c>
      <c r="B183">
        <v>192374780.293786</v>
      </c>
      <c r="C183">
        <v>142036387.84334028</v>
      </c>
      <c r="D183">
        <v>90107992.59361455</v>
      </c>
      <c r="E183">
        <v>42202034.9609404</v>
      </c>
    </row>
    <row r="184" spans="1:5" ht="12.75">
      <c r="A184" t="s">
        <v>1443</v>
      </c>
      <c r="B184">
        <v>189061460.056703</v>
      </c>
      <c r="C184">
        <v>139353303.59539565</v>
      </c>
      <c r="D184">
        <v>88181007.65354225</v>
      </c>
      <c r="E184">
        <v>41124606.46480426</v>
      </c>
    </row>
    <row r="185" spans="1:5" ht="12.75">
      <c r="A185" t="s">
        <v>1444</v>
      </c>
      <c r="B185">
        <v>185761084.171839</v>
      </c>
      <c r="C185">
        <v>136688437.0077634</v>
      </c>
      <c r="D185">
        <v>86274739.93008804</v>
      </c>
      <c r="E185">
        <v>40065168.74292505</v>
      </c>
    </row>
    <row r="186" spans="1:5" ht="12.75">
      <c r="A186" t="s">
        <v>1445</v>
      </c>
      <c r="B186">
        <v>182475956.033032</v>
      </c>
      <c r="C186">
        <v>134050750.09584436</v>
      </c>
      <c r="D186">
        <v>84401642.26128161</v>
      </c>
      <c r="E186">
        <v>39034650.74260828</v>
      </c>
    </row>
    <row r="187" spans="1:5" ht="12.75">
      <c r="A187" t="s">
        <v>1446</v>
      </c>
      <c r="B187">
        <v>179204248.783649</v>
      </c>
      <c r="C187">
        <v>131424000.26044014</v>
      </c>
      <c r="D187">
        <v>82537331.47223382</v>
      </c>
      <c r="E187">
        <v>38010750.44448866</v>
      </c>
    </row>
    <row r="188" spans="1:5" ht="12.75">
      <c r="A188" t="s">
        <v>1447</v>
      </c>
      <c r="B188">
        <v>175939020.594449</v>
      </c>
      <c r="C188">
        <v>128817572.32048245</v>
      </c>
      <c r="D188">
        <v>80701316.40747406</v>
      </c>
      <c r="E188">
        <v>37012866.680896714</v>
      </c>
    </row>
    <row r="189" spans="1:5" ht="12.75">
      <c r="A189" t="s">
        <v>1448</v>
      </c>
      <c r="B189">
        <v>172683077.245546</v>
      </c>
      <c r="C189">
        <v>126219221.88574195</v>
      </c>
      <c r="D189">
        <v>78872408.00207014</v>
      </c>
      <c r="E189">
        <v>36020838.951725505</v>
      </c>
    </row>
    <row r="190" spans="1:5" ht="12.75">
      <c r="A190" t="s">
        <v>1449</v>
      </c>
      <c r="B190">
        <v>169434656.20138</v>
      </c>
      <c r="C190">
        <v>123634803.82683517</v>
      </c>
      <c r="D190">
        <v>77060964.19113427</v>
      </c>
      <c r="E190">
        <v>35044493.02911535</v>
      </c>
    </row>
    <row r="191" spans="1:5" ht="12.75">
      <c r="A191" t="s">
        <v>1450</v>
      </c>
      <c r="B191">
        <v>166208904.398935</v>
      </c>
      <c r="C191">
        <v>121095194.21825022</v>
      </c>
      <c r="D191">
        <v>75304636.89721735</v>
      </c>
      <c r="E191">
        <v>34114740.57426751</v>
      </c>
    </row>
    <row r="192" spans="1:5" ht="12.75">
      <c r="A192" t="s">
        <v>1451</v>
      </c>
      <c r="B192">
        <v>163003788.029715</v>
      </c>
      <c r="C192">
        <v>118558609.58882502</v>
      </c>
      <c r="D192">
        <v>73539724.91652332</v>
      </c>
      <c r="E192">
        <v>33174086.660243288</v>
      </c>
    </row>
    <row r="193" spans="1:5" ht="12.75">
      <c r="A193" t="s">
        <v>1452</v>
      </c>
      <c r="B193">
        <v>159835331.19342</v>
      </c>
      <c r="C193">
        <v>116063254.9504815</v>
      </c>
      <c r="D193">
        <v>71814710.96863836</v>
      </c>
      <c r="E193">
        <v>32263128.225694485</v>
      </c>
    </row>
    <row r="194" spans="1:5" ht="12.75">
      <c r="A194" t="s">
        <v>1453</v>
      </c>
      <c r="B194">
        <v>156710287.076203</v>
      </c>
      <c r="C194">
        <v>113601023.96488537</v>
      </c>
      <c r="D194">
        <v>70112428.44115286</v>
      </c>
      <c r="E194">
        <v>31364956.28741135</v>
      </c>
    </row>
    <row r="195" spans="1:5" ht="12.75">
      <c r="A195" t="s">
        <v>1454</v>
      </c>
      <c r="B195">
        <v>153654514.831264</v>
      </c>
      <c r="C195">
        <v>111203031.28001846</v>
      </c>
      <c r="D195">
        <v>68463509.37607206</v>
      </c>
      <c r="E195">
        <v>30501761.239920273</v>
      </c>
    </row>
    <row r="196" spans="1:5" ht="12.75">
      <c r="A196" t="s">
        <v>1455</v>
      </c>
      <c r="B196">
        <v>150675717.296224</v>
      </c>
      <c r="C196">
        <v>108862260.18404844</v>
      </c>
      <c r="D196">
        <v>66851933.23832741</v>
      </c>
      <c r="E196">
        <v>29657623.712262545</v>
      </c>
    </row>
    <row r="197" spans="1:5" ht="12.75">
      <c r="A197" t="s">
        <v>1456</v>
      </c>
      <c r="B197">
        <v>147754141.729196</v>
      </c>
      <c r="C197">
        <v>106570381.8288187</v>
      </c>
      <c r="D197">
        <v>65278059.92700402</v>
      </c>
      <c r="E197">
        <v>28836745.069959223</v>
      </c>
    </row>
    <row r="198" spans="1:5" ht="12.75">
      <c r="A198" t="s">
        <v>1457</v>
      </c>
      <c r="B198">
        <v>144906668.647291</v>
      </c>
      <c r="C198">
        <v>104345035.45014833</v>
      </c>
      <c r="D198">
        <v>63757646.148820624</v>
      </c>
      <c r="E198">
        <v>28049644.279529247</v>
      </c>
    </row>
    <row r="199" spans="1:5" ht="12.75">
      <c r="A199" t="s">
        <v>1458</v>
      </c>
      <c r="B199">
        <v>142079775.811271</v>
      </c>
      <c r="C199">
        <v>102135909.57129076</v>
      </c>
      <c r="D199">
        <v>62249094.42723501</v>
      </c>
      <c r="E199">
        <v>27269975.035095327</v>
      </c>
    </row>
    <row r="200" spans="1:5" ht="12.75">
      <c r="A200" t="s">
        <v>1459</v>
      </c>
      <c r="B200">
        <v>139106534.278059</v>
      </c>
      <c r="C200">
        <v>99834417.59847607</v>
      </c>
      <c r="D200">
        <v>60696637.58068773</v>
      </c>
      <c r="E200">
        <v>26480880.349223778</v>
      </c>
    </row>
    <row r="201" spans="1:5" ht="12.75">
      <c r="A201" t="s">
        <v>1460</v>
      </c>
      <c r="B201">
        <v>136292956.687968</v>
      </c>
      <c r="C201">
        <v>97649258.5821446</v>
      </c>
      <c r="D201">
        <v>59217134.39350762</v>
      </c>
      <c r="E201">
        <v>25725972.01637126</v>
      </c>
    </row>
    <row r="202" spans="1:5" ht="12.75">
      <c r="A202" t="s">
        <v>1461</v>
      </c>
      <c r="B202">
        <v>133490529.820671</v>
      </c>
      <c r="C202">
        <v>95479200.32096885</v>
      </c>
      <c r="D202">
        <v>57753898.203280374</v>
      </c>
      <c r="E202">
        <v>24984020.531033855</v>
      </c>
    </row>
    <row r="203" spans="1:5" ht="12.75">
      <c r="A203" t="s">
        <v>1462</v>
      </c>
      <c r="B203">
        <v>130687628.96902</v>
      </c>
      <c r="C203">
        <v>93331214.64840016</v>
      </c>
      <c r="D203">
        <v>56324917.48780557</v>
      </c>
      <c r="E203">
        <v>24272616.84959717</v>
      </c>
    </row>
    <row r="204" spans="1:5" ht="12.75">
      <c r="A204" t="s">
        <v>1463</v>
      </c>
      <c r="B204">
        <v>127896437.697743</v>
      </c>
      <c r="C204">
        <v>91182955.84918791</v>
      </c>
      <c r="D204">
        <v>54888505.449491724</v>
      </c>
      <c r="E204">
        <v>23553424.613696367</v>
      </c>
    </row>
    <row r="205" spans="1:5" ht="12.75">
      <c r="A205" t="s">
        <v>1464</v>
      </c>
      <c r="B205">
        <v>125120452.199804</v>
      </c>
      <c r="C205">
        <v>89057414.77017786</v>
      </c>
      <c r="D205">
        <v>53477068.28130683</v>
      </c>
      <c r="E205">
        <v>22853689.8740987</v>
      </c>
    </row>
    <row r="206" spans="1:5" ht="12.75">
      <c r="A206" t="s">
        <v>1465</v>
      </c>
      <c r="B206">
        <v>122351919.814609</v>
      </c>
      <c r="C206">
        <v>86939141.21152747</v>
      </c>
      <c r="D206">
        <v>52072322.13368559</v>
      </c>
      <c r="E206">
        <v>22159109.526930645</v>
      </c>
    </row>
    <row r="207" spans="1:5" ht="12.75">
      <c r="A207" t="s">
        <v>1466</v>
      </c>
      <c r="B207">
        <v>119597424.097363</v>
      </c>
      <c r="C207">
        <v>84842399.74386975</v>
      </c>
      <c r="D207">
        <v>50691402.88957591</v>
      </c>
      <c r="E207">
        <v>21483040.78201655</v>
      </c>
    </row>
    <row r="208" spans="1:5" ht="12.75">
      <c r="A208" t="s">
        <v>1467</v>
      </c>
      <c r="B208">
        <v>116856583.189453</v>
      </c>
      <c r="C208">
        <v>82757446.27650419</v>
      </c>
      <c r="D208">
        <v>49319940.0775386</v>
      </c>
      <c r="E208">
        <v>20813283.612672895</v>
      </c>
    </row>
    <row r="209" spans="1:5" ht="12.75">
      <c r="A209" t="s">
        <v>1468</v>
      </c>
      <c r="B209">
        <v>114123723.826922</v>
      </c>
      <c r="C209">
        <v>80684964.1335596</v>
      </c>
      <c r="D209">
        <v>47962538.70331262</v>
      </c>
      <c r="E209">
        <v>20154723.483887173</v>
      </c>
    </row>
    <row r="210" spans="1:5" ht="12.75">
      <c r="A210" t="s">
        <v>1469</v>
      </c>
      <c r="B210">
        <v>111407912.586046</v>
      </c>
      <c r="C210">
        <v>78635612.44597523</v>
      </c>
      <c r="D210">
        <v>46629267.511859156</v>
      </c>
      <c r="E210">
        <v>19514137.385415964</v>
      </c>
    </row>
    <row r="211" spans="1:5" ht="12.75">
      <c r="A211" t="s">
        <v>1470</v>
      </c>
      <c r="B211">
        <v>108729546.975234</v>
      </c>
      <c r="C211">
        <v>76614962.63507873</v>
      </c>
      <c r="D211">
        <v>45315524.04301478</v>
      </c>
      <c r="E211">
        <v>18884017.36841213</v>
      </c>
    </row>
    <row r="212" spans="1:5" ht="12.75">
      <c r="A212" t="s">
        <v>1471</v>
      </c>
      <c r="B212">
        <v>106074047.857272</v>
      </c>
      <c r="C212">
        <v>74621112.25832191</v>
      </c>
      <c r="D212">
        <v>44027588.42196632</v>
      </c>
      <c r="E212">
        <v>18272095.89979044</v>
      </c>
    </row>
    <row r="213" spans="1:5" ht="12.75">
      <c r="A213" t="s">
        <v>1472</v>
      </c>
      <c r="B213">
        <v>103469377.660394</v>
      </c>
      <c r="C213">
        <v>72665320.25458325</v>
      </c>
      <c r="D213">
        <v>42764604.97164838</v>
      </c>
      <c r="E213">
        <v>17672767.021816965</v>
      </c>
    </row>
    <row r="214" spans="1:5" ht="12.75">
      <c r="A214" t="s">
        <v>1473</v>
      </c>
      <c r="B214">
        <v>100875030.78767</v>
      </c>
      <c r="C214">
        <v>70723185.57870926</v>
      </c>
      <c r="D214">
        <v>41515777.90547557</v>
      </c>
      <c r="E214">
        <v>17084012.75836318</v>
      </c>
    </row>
    <row r="215" spans="1:5" ht="12.75">
      <c r="A215" t="s">
        <v>1474</v>
      </c>
      <c r="B215">
        <v>98292440.78283</v>
      </c>
      <c r="C215">
        <v>68806960.97484279</v>
      </c>
      <c r="D215">
        <v>40298126.73756769</v>
      </c>
      <c r="E215">
        <v>16519487.769230183</v>
      </c>
    </row>
    <row r="216" spans="1:5" ht="12.75">
      <c r="A216" t="s">
        <v>1475</v>
      </c>
      <c r="B216">
        <v>95754380.45343</v>
      </c>
      <c r="C216">
        <v>66916572.30085828</v>
      </c>
      <c r="D216">
        <v>39091313.3311505</v>
      </c>
      <c r="E216">
        <v>15956902.792083787</v>
      </c>
    </row>
    <row r="217" spans="1:5" ht="12.75">
      <c r="A217" t="s">
        <v>1476</v>
      </c>
      <c r="B217">
        <v>93293139.707238</v>
      </c>
      <c r="C217">
        <v>65089555.48909534</v>
      </c>
      <c r="D217">
        <v>37930419.650054745</v>
      </c>
      <c r="E217">
        <v>15419563.116643438</v>
      </c>
    </row>
    <row r="218" spans="1:5" ht="12.75">
      <c r="A218" t="s">
        <v>1477</v>
      </c>
      <c r="B218">
        <v>90917457.659803</v>
      </c>
      <c r="C218">
        <v>63324483.839391</v>
      </c>
      <c r="D218">
        <v>36807989.245948985</v>
      </c>
      <c r="E218">
        <v>14899892.47419648</v>
      </c>
    </row>
    <row r="219" spans="1:5" ht="12.75">
      <c r="A219" t="s">
        <v>1478</v>
      </c>
      <c r="B219">
        <v>88731609.251142</v>
      </c>
      <c r="C219">
        <v>61700586.7381902</v>
      </c>
      <c r="D219">
        <v>35775811.7051432</v>
      </c>
      <c r="E219">
        <v>14422701.675688267</v>
      </c>
    </row>
    <row r="220" spans="1:5" ht="12.75">
      <c r="A220" t="s">
        <v>1479</v>
      </c>
      <c r="B220">
        <v>86710674.369794</v>
      </c>
      <c r="C220">
        <v>60193040.17488429</v>
      </c>
      <c r="D220">
        <v>34812929.760986716</v>
      </c>
      <c r="E220">
        <v>13975080.487771777</v>
      </c>
    </row>
    <row r="221" spans="1:5" ht="12.75">
      <c r="A221" t="s">
        <v>1480</v>
      </c>
      <c r="B221">
        <v>84827452.202837</v>
      </c>
      <c r="C221">
        <v>58785865.56792373</v>
      </c>
      <c r="D221">
        <v>33912616.99804501</v>
      </c>
      <c r="E221">
        <v>13556003.385496533</v>
      </c>
    </row>
    <row r="222" spans="1:5" ht="12.75">
      <c r="A222" t="s">
        <v>1481</v>
      </c>
      <c r="B222">
        <v>83116011.078363</v>
      </c>
      <c r="C222">
        <v>57505283.21434959</v>
      </c>
      <c r="D222">
        <v>33092219.9254804</v>
      </c>
      <c r="E222">
        <v>13173838.920335295</v>
      </c>
    </row>
    <row r="223" spans="1:5" ht="12.75">
      <c r="A223" t="s">
        <v>1482</v>
      </c>
      <c r="B223">
        <v>81492290.933323</v>
      </c>
      <c r="C223">
        <v>56286255.849018626</v>
      </c>
      <c r="D223">
        <v>32308337.318884652</v>
      </c>
      <c r="E223">
        <v>12807302.727477985</v>
      </c>
    </row>
    <row r="224" spans="1:5" ht="12.75">
      <c r="A224" t="s">
        <v>1483</v>
      </c>
      <c r="B224">
        <v>79901505.933923</v>
      </c>
      <c r="C224">
        <v>55096924.6574092</v>
      </c>
      <c r="D224">
        <v>31547821.430739522</v>
      </c>
      <c r="E224">
        <v>12454563.8646447</v>
      </c>
    </row>
    <row r="225" spans="1:5" ht="12.75">
      <c r="A225" t="s">
        <v>1484</v>
      </c>
      <c r="B225">
        <v>78318249.611756</v>
      </c>
      <c r="C225">
        <v>53913576.82029392</v>
      </c>
      <c r="D225">
        <v>30791741.611444086</v>
      </c>
      <c r="E225">
        <v>12104588.313222757</v>
      </c>
    </row>
    <row r="226" spans="1:5" ht="12.75">
      <c r="A226" t="s">
        <v>1485</v>
      </c>
      <c r="B226">
        <v>76745403.369174</v>
      </c>
      <c r="C226">
        <v>52741238.62917864</v>
      </c>
      <c r="D226">
        <v>30045575.441288453</v>
      </c>
      <c r="E226">
        <v>11761234.666306822</v>
      </c>
    </row>
    <row r="227" spans="1:5" ht="12.75">
      <c r="A227" t="s">
        <v>1486</v>
      </c>
      <c r="B227">
        <v>75179133.629444</v>
      </c>
      <c r="C227">
        <v>51582882.847438075</v>
      </c>
      <c r="D227">
        <v>29315766.446152203</v>
      </c>
      <c r="E227">
        <v>11430077.882109901</v>
      </c>
    </row>
    <row r="228" spans="1:5" ht="12.75">
      <c r="A228" t="s">
        <v>1487</v>
      </c>
      <c r="B228">
        <v>73624162.149075</v>
      </c>
      <c r="C228">
        <v>50430286.81877174</v>
      </c>
      <c r="D228">
        <v>28587828.887105037</v>
      </c>
      <c r="E228">
        <v>11099048.011601426</v>
      </c>
    </row>
    <row r="229" spans="1:5" ht="12.75">
      <c r="A229" t="s">
        <v>1488</v>
      </c>
      <c r="B229">
        <v>72076329.304822</v>
      </c>
      <c r="C229">
        <v>49289032.552801736</v>
      </c>
      <c r="D229">
        <v>27872106.768673908</v>
      </c>
      <c r="E229">
        <v>10776815.220709475</v>
      </c>
    </row>
    <row r="230" spans="1:5" ht="12.75">
      <c r="A230" t="s">
        <v>1489</v>
      </c>
      <c r="B230">
        <v>70540224.727281</v>
      </c>
      <c r="C230">
        <v>48156759.02824158</v>
      </c>
      <c r="D230">
        <v>27162569.276841287</v>
      </c>
      <c r="E230">
        <v>10457987.203552494</v>
      </c>
    </row>
    <row r="231" spans="1:5" ht="12.75">
      <c r="A231" t="s">
        <v>1490</v>
      </c>
      <c r="B231">
        <v>69009562.883585</v>
      </c>
      <c r="C231">
        <v>47034469.39324305</v>
      </c>
      <c r="D231">
        <v>26464251.324263755</v>
      </c>
      <c r="E231">
        <v>10147357.35133936</v>
      </c>
    </row>
    <row r="232" spans="1:5" ht="12.75">
      <c r="A232" t="s">
        <v>1491</v>
      </c>
      <c r="B232">
        <v>67491148.378108</v>
      </c>
      <c r="C232">
        <v>45921553.2661794</v>
      </c>
      <c r="D232">
        <v>25772350.289637417</v>
      </c>
      <c r="E232">
        <v>9840201.408906424</v>
      </c>
    </row>
    <row r="233" spans="1:5" ht="12.75">
      <c r="A233" t="s">
        <v>1492</v>
      </c>
      <c r="B233">
        <v>65983571.376668</v>
      </c>
      <c r="C233">
        <v>44819638.436320804</v>
      </c>
      <c r="D233">
        <v>25089955.8875481</v>
      </c>
      <c r="E233">
        <v>9539079.74576641</v>
      </c>
    </row>
    <row r="234" spans="1:5" ht="12.75">
      <c r="A234" t="s">
        <v>1493</v>
      </c>
      <c r="B234">
        <v>64475245.321291</v>
      </c>
      <c r="C234">
        <v>43723215.58113346</v>
      </c>
      <c r="D234">
        <v>24415937.836119916</v>
      </c>
      <c r="E234">
        <v>9244769.252114795</v>
      </c>
    </row>
    <row r="235" spans="1:5" ht="12.75">
      <c r="A235" t="s">
        <v>1494</v>
      </c>
      <c r="B235">
        <v>62966834.125337</v>
      </c>
      <c r="C235">
        <v>42627879.378432885</v>
      </c>
      <c r="D235">
        <v>23743740.515702203</v>
      </c>
      <c r="E235">
        <v>8952172.090023914</v>
      </c>
    </row>
    <row r="236" spans="1:5" ht="12.75">
      <c r="A236" t="s">
        <v>1495</v>
      </c>
      <c r="B236">
        <v>61461330.084397</v>
      </c>
      <c r="C236">
        <v>41540372.34300474</v>
      </c>
      <c r="D236">
        <v>23081049.983521577</v>
      </c>
      <c r="E236">
        <v>8666643.44684332</v>
      </c>
    </row>
    <row r="237" spans="1:5" ht="12.75">
      <c r="A237" t="s">
        <v>1496</v>
      </c>
      <c r="B237">
        <v>59957407.16498</v>
      </c>
      <c r="C237">
        <v>40455172.10753308</v>
      </c>
      <c r="D237">
        <v>22420914.498901818</v>
      </c>
      <c r="E237">
        <v>8383112.807434327</v>
      </c>
    </row>
    <row r="238" spans="1:5" ht="12.75">
      <c r="A238" t="s">
        <v>1497</v>
      </c>
      <c r="B238">
        <v>58453407.953398</v>
      </c>
      <c r="C238">
        <v>39373482.14460977</v>
      </c>
      <c r="D238">
        <v>21765927.951719835</v>
      </c>
      <c r="E238">
        <v>8103745.521502661</v>
      </c>
    </row>
    <row r="239" spans="1:5" ht="12.75">
      <c r="A239" t="s">
        <v>1498</v>
      </c>
      <c r="B239">
        <v>56950423.801361</v>
      </c>
      <c r="C239">
        <v>38302319.247360714</v>
      </c>
      <c r="D239">
        <v>21125137.783082608</v>
      </c>
      <c r="E239">
        <v>7835075.193495714</v>
      </c>
    </row>
    <row r="240" spans="1:5" ht="12.75">
      <c r="A240" t="s">
        <v>1499</v>
      </c>
      <c r="B240">
        <v>55446758.075259</v>
      </c>
      <c r="C240">
        <v>37227772.30231349</v>
      </c>
      <c r="D240">
        <v>20480267.285589553</v>
      </c>
      <c r="E240">
        <v>7563727.227715845</v>
      </c>
    </row>
    <row r="241" spans="1:5" ht="12.75">
      <c r="A241" t="s">
        <v>1500</v>
      </c>
      <c r="B241">
        <v>53945465.165849</v>
      </c>
      <c r="C241">
        <v>36160330.67040047</v>
      </c>
      <c r="D241">
        <v>19844069.1559814</v>
      </c>
      <c r="E241">
        <v>7298725.886825612</v>
      </c>
    </row>
    <row r="242" spans="1:5" ht="12.75">
      <c r="A242" t="s">
        <v>1501</v>
      </c>
      <c r="B242">
        <v>52444083.118957</v>
      </c>
      <c r="C242">
        <v>35094311.53394195</v>
      </c>
      <c r="D242">
        <v>19210079.338191293</v>
      </c>
      <c r="E242">
        <v>7035615.543078599</v>
      </c>
    </row>
    <row r="243" spans="1:5" ht="12.75">
      <c r="A243" t="s">
        <v>1502</v>
      </c>
      <c r="B243">
        <v>50950419.16422</v>
      </c>
      <c r="C243">
        <v>34038824.33609271</v>
      </c>
      <c r="D243">
        <v>18586462.95413289</v>
      </c>
      <c r="E243">
        <v>6779314.394604686</v>
      </c>
    </row>
    <row r="244" spans="1:5" ht="12.75">
      <c r="A244" t="s">
        <v>1503</v>
      </c>
      <c r="B244">
        <v>49465059.973815</v>
      </c>
      <c r="C244">
        <v>32990440.116057288</v>
      </c>
      <c r="D244">
        <v>17968192.887367796</v>
      </c>
      <c r="E244">
        <v>6526044.716566547</v>
      </c>
    </row>
    <row r="245" spans="1:5" ht="12.75">
      <c r="A245" t="s">
        <v>1504</v>
      </c>
      <c r="B245">
        <v>47984034.868627</v>
      </c>
      <c r="C245">
        <v>31948399.94289631</v>
      </c>
      <c r="D245">
        <v>17356393.869319603</v>
      </c>
      <c r="E245">
        <v>6277139.218026918</v>
      </c>
    </row>
    <row r="246" spans="1:5" ht="12.75">
      <c r="A246" t="s">
        <v>1505</v>
      </c>
      <c r="B246">
        <v>46506193.831594</v>
      </c>
      <c r="C246">
        <v>30913608.757362712</v>
      </c>
      <c r="D246">
        <v>16752894.673300851</v>
      </c>
      <c r="E246">
        <v>6034040.284364962</v>
      </c>
    </row>
    <row r="247" spans="1:5" ht="12.75">
      <c r="A247" t="s">
        <v>1506</v>
      </c>
      <c r="B247">
        <v>45032962.146786</v>
      </c>
      <c r="C247">
        <v>29883550.999560468</v>
      </c>
      <c r="D247">
        <v>16153492.979191398</v>
      </c>
      <c r="E247">
        <v>5793505.372665095</v>
      </c>
    </row>
    <row r="248" spans="1:5" ht="12.75">
      <c r="A248" t="s">
        <v>1507</v>
      </c>
      <c r="B248">
        <v>43562395.775381</v>
      </c>
      <c r="C248">
        <v>28860244.405882727</v>
      </c>
      <c r="D248">
        <v>15561950.03885358</v>
      </c>
      <c r="E248">
        <v>5558467.451690781</v>
      </c>
    </row>
    <row r="249" spans="1:5" ht="12.75">
      <c r="A249" t="s">
        <v>1508</v>
      </c>
      <c r="B249">
        <v>42094403.367013</v>
      </c>
      <c r="C249">
        <v>27840394.544758018</v>
      </c>
      <c r="D249">
        <v>14973850.424369127</v>
      </c>
      <c r="E249">
        <v>5325754.713516676</v>
      </c>
    </row>
    <row r="250" spans="1:5" ht="12.75">
      <c r="A250" t="s">
        <v>1509</v>
      </c>
      <c r="B250">
        <v>40625266.122278</v>
      </c>
      <c r="C250">
        <v>26823165.256386843</v>
      </c>
      <c r="D250">
        <v>14390047.354059014</v>
      </c>
      <c r="E250">
        <v>5096435.268687068</v>
      </c>
    </row>
    <row r="251" spans="1:5" ht="12.75">
      <c r="A251" t="s">
        <v>1510</v>
      </c>
      <c r="B251">
        <v>39155126.262599</v>
      </c>
      <c r="C251">
        <v>25812885.68838504</v>
      </c>
      <c r="D251">
        <v>13816240.108757274</v>
      </c>
      <c r="E251">
        <v>4874489.876014742</v>
      </c>
    </row>
    <row r="252" spans="1:5" ht="12.75">
      <c r="A252" t="s">
        <v>1511</v>
      </c>
      <c r="B252">
        <v>37693639.024667</v>
      </c>
      <c r="C252">
        <v>24807258.69763377</v>
      </c>
      <c r="D252">
        <v>13244213.786797097</v>
      </c>
      <c r="E252">
        <v>4652882.685329265</v>
      </c>
    </row>
    <row r="253" spans="1:5" ht="12.75">
      <c r="A253" t="s">
        <v>1512</v>
      </c>
      <c r="B253">
        <v>36241706.824501</v>
      </c>
      <c r="C253">
        <v>23812550.36874698</v>
      </c>
      <c r="D253">
        <v>12681863.833201148</v>
      </c>
      <c r="E253">
        <v>4437057.833575203</v>
      </c>
    </row>
    <row r="254" spans="1:5" ht="12.75">
      <c r="A254" t="s">
        <v>1513</v>
      </c>
      <c r="B254">
        <v>34796333.636816</v>
      </c>
      <c r="C254">
        <v>22824093.312162604</v>
      </c>
      <c r="D254">
        <v>12124526.89498012</v>
      </c>
      <c r="E254">
        <v>4224092.54413862</v>
      </c>
    </row>
    <row r="255" spans="1:5" ht="12.75">
      <c r="A255" t="s">
        <v>1514</v>
      </c>
      <c r="B255">
        <v>33369769.481434</v>
      </c>
      <c r="C255">
        <v>21852433.87731049</v>
      </c>
      <c r="D255">
        <v>11579794.415852517</v>
      </c>
      <c r="E255">
        <v>4017774.479079745</v>
      </c>
    </row>
    <row r="256" spans="1:5" ht="12.75">
      <c r="A256" t="s">
        <v>1515</v>
      </c>
      <c r="B256">
        <v>31455690.390365</v>
      </c>
      <c r="C256">
        <v>20564047.995534927</v>
      </c>
      <c r="D256">
        <v>10869354.066975687</v>
      </c>
      <c r="E256">
        <v>3755303.6751853214</v>
      </c>
    </row>
    <row r="257" spans="1:5" ht="12.75">
      <c r="A257" t="s">
        <v>1516</v>
      </c>
      <c r="B257">
        <v>30057503.794671</v>
      </c>
      <c r="C257">
        <v>19616660.545698848</v>
      </c>
      <c r="D257">
        <v>10342232.50675898</v>
      </c>
      <c r="E257">
        <v>3558051.6064611184</v>
      </c>
    </row>
    <row r="258" spans="1:5" ht="12.75">
      <c r="A258" t="s">
        <v>1517</v>
      </c>
      <c r="B258">
        <v>28666913.508782</v>
      </c>
      <c r="C258">
        <v>18678399.62155275</v>
      </c>
      <c r="D258">
        <v>9823328.110702252</v>
      </c>
      <c r="E258">
        <v>3365678.8954851273</v>
      </c>
    </row>
    <row r="259" spans="1:5" ht="12.75">
      <c r="A259" t="s">
        <v>1518</v>
      </c>
      <c r="B259">
        <v>27281389.501961</v>
      </c>
      <c r="C259">
        <v>17745489.83769573</v>
      </c>
      <c r="D259">
        <v>9308958.028256334</v>
      </c>
      <c r="E259">
        <v>3175935.845574009</v>
      </c>
    </row>
    <row r="260" spans="1:5" ht="12.75">
      <c r="A260" t="s">
        <v>1519</v>
      </c>
      <c r="B260">
        <v>25898766.745295</v>
      </c>
      <c r="C260">
        <v>16818495.77138758</v>
      </c>
      <c r="D260">
        <v>8800959.00296496</v>
      </c>
      <c r="E260">
        <v>2990313.5602206336</v>
      </c>
    </row>
    <row r="261" spans="1:5" ht="12.75">
      <c r="A261" t="s">
        <v>1520</v>
      </c>
      <c r="B261">
        <v>24529685.103444</v>
      </c>
      <c r="C261">
        <v>15902405.308611795</v>
      </c>
      <c r="D261">
        <v>8300414.0854608845</v>
      </c>
      <c r="E261">
        <v>2808297.482080566</v>
      </c>
    </row>
    <row r="262" spans="1:5" ht="12.75">
      <c r="A262" t="s">
        <v>1521</v>
      </c>
      <c r="B262">
        <v>23167761.131608</v>
      </c>
      <c r="C262">
        <v>14994006.370993033</v>
      </c>
      <c r="D262">
        <v>7806362.6774933785</v>
      </c>
      <c r="E262">
        <v>2629957.29088358</v>
      </c>
    </row>
    <row r="263" spans="1:5" ht="12.75">
      <c r="A263" t="s">
        <v>1522</v>
      </c>
      <c r="B263">
        <v>21808620.738739</v>
      </c>
      <c r="C263">
        <v>14092756.472743087</v>
      </c>
      <c r="D263">
        <v>7320286.803811969</v>
      </c>
      <c r="E263">
        <v>2456761.962579595</v>
      </c>
    </row>
    <row r="264" spans="1:5" ht="12.75">
      <c r="A264" t="s">
        <v>1523</v>
      </c>
      <c r="B264">
        <v>20464256.757925</v>
      </c>
      <c r="C264">
        <v>13201597.952738063</v>
      </c>
      <c r="D264">
        <v>6839947.129879002</v>
      </c>
      <c r="E264">
        <v>2285832.2042739918</v>
      </c>
    </row>
    <row r="265" spans="1:5" ht="12.75">
      <c r="A265" t="s">
        <v>1524</v>
      </c>
      <c r="B265">
        <v>19131761.368459</v>
      </c>
      <c r="C265">
        <v>12321740.039607842</v>
      </c>
      <c r="D265">
        <v>6368366.53660693</v>
      </c>
      <c r="E265">
        <v>2119511.304899876</v>
      </c>
    </row>
    <row r="266" spans="1:5" ht="12.75">
      <c r="A266" t="s">
        <v>1525</v>
      </c>
      <c r="B266">
        <v>17818404.987424</v>
      </c>
      <c r="C266">
        <v>11456413.789603123</v>
      </c>
      <c r="D266">
        <v>5906072.773078129</v>
      </c>
      <c r="E266">
        <v>1957325.7031217546</v>
      </c>
    </row>
    <row r="267" spans="1:5" ht="12.75">
      <c r="A267" t="s">
        <v>1526</v>
      </c>
      <c r="B267">
        <v>16524971.35013</v>
      </c>
      <c r="C267">
        <v>10607355.91691401</v>
      </c>
      <c r="D267">
        <v>5454902.734941088</v>
      </c>
      <c r="E267">
        <v>1800393.3490457844</v>
      </c>
    </row>
    <row r="268" spans="1:5" ht="12.75">
      <c r="A268" t="s">
        <v>1527</v>
      </c>
      <c r="B268">
        <v>15251402.752825</v>
      </c>
      <c r="C268">
        <v>9773249.704863753</v>
      </c>
      <c r="D268">
        <v>5013176.068679675</v>
      </c>
      <c r="E268">
        <v>1647593.1061242234</v>
      </c>
    </row>
    <row r="269" spans="1:5" ht="12.75">
      <c r="A269" t="s">
        <v>1528</v>
      </c>
      <c r="B269">
        <v>13995292.308863</v>
      </c>
      <c r="C269">
        <v>8953110.773424443</v>
      </c>
      <c r="D269">
        <v>4580807.202438768</v>
      </c>
      <c r="E269">
        <v>1499117.387614897</v>
      </c>
    </row>
    <row r="270" spans="1:5" ht="12.75">
      <c r="A270" t="s">
        <v>1529</v>
      </c>
      <c r="B270">
        <v>12760829.437952</v>
      </c>
      <c r="C270">
        <v>8149996.992735946</v>
      </c>
      <c r="D270">
        <v>4159635.4562984076</v>
      </c>
      <c r="E270">
        <v>1355704.3287467943</v>
      </c>
    </row>
    <row r="271" spans="1:5" ht="12.75">
      <c r="A271" t="s">
        <v>1530</v>
      </c>
      <c r="B271">
        <v>11555529.881614</v>
      </c>
      <c r="C271">
        <v>7367687.3572488325</v>
      </c>
      <c r="D271">
        <v>3750793.065540999</v>
      </c>
      <c r="E271">
        <v>1217277.0533782311</v>
      </c>
    </row>
    <row r="272" spans="1:5" ht="12.75">
      <c r="A272" t="s">
        <v>1531</v>
      </c>
      <c r="B272">
        <v>10389626.046601</v>
      </c>
      <c r="C272">
        <v>6613445.824987151</v>
      </c>
      <c r="D272">
        <v>3358531.9445968615</v>
      </c>
      <c r="E272">
        <v>1085505.1738673244</v>
      </c>
    </row>
    <row r="273" spans="1:5" ht="12.75">
      <c r="A273" t="s">
        <v>1532</v>
      </c>
      <c r="B273">
        <v>9312046.698729</v>
      </c>
      <c r="C273">
        <v>5917466.504540022</v>
      </c>
      <c r="D273">
        <v>2997447.493830331</v>
      </c>
      <c r="E273">
        <v>964696.3120031845</v>
      </c>
    </row>
    <row r="274" spans="1:5" ht="12.75">
      <c r="A274" t="s">
        <v>1533</v>
      </c>
      <c r="B274">
        <v>8249799.931371</v>
      </c>
      <c r="C274">
        <v>5233555.795380506</v>
      </c>
      <c r="D274">
        <v>2644275.6602218896</v>
      </c>
      <c r="E274">
        <v>847427.1638082609</v>
      </c>
    </row>
    <row r="275" spans="1:5" ht="12.75">
      <c r="A275" t="s">
        <v>1534</v>
      </c>
      <c r="B275">
        <v>7214101.865605</v>
      </c>
      <c r="C275">
        <v>4569261.927969093</v>
      </c>
      <c r="D275">
        <v>2303145.445319243</v>
      </c>
      <c r="E275">
        <v>735178.1070631032</v>
      </c>
    </row>
    <row r="276" spans="1:5" ht="12.75">
      <c r="A276" t="s">
        <v>1535</v>
      </c>
      <c r="B276">
        <v>6220996.188286</v>
      </c>
      <c r="C276">
        <v>3933566.5131956087</v>
      </c>
      <c r="D276">
        <v>1977679.4535796787</v>
      </c>
      <c r="E276">
        <v>628613.5266200473</v>
      </c>
    </row>
    <row r="277" spans="1:5" ht="12.75">
      <c r="A277" t="s">
        <v>1536</v>
      </c>
      <c r="B277">
        <v>5272494.261461</v>
      </c>
      <c r="C277">
        <v>3328351.9140651696</v>
      </c>
      <c r="D277">
        <v>1669277.0009253046</v>
      </c>
      <c r="E277">
        <v>528411.5643465357</v>
      </c>
    </row>
    <row r="278" spans="1:5" ht="12.75">
      <c r="A278" t="s">
        <v>1537</v>
      </c>
      <c r="B278">
        <v>4414488.583911</v>
      </c>
      <c r="C278">
        <v>2781994.713218555</v>
      </c>
      <c r="D278">
        <v>1391712.6155221572</v>
      </c>
      <c r="E278">
        <v>438682.2754108707</v>
      </c>
    </row>
    <row r="279" spans="1:5" ht="12.75">
      <c r="A279" t="s">
        <v>1538</v>
      </c>
      <c r="B279">
        <v>3695824.907728</v>
      </c>
      <c r="C279">
        <v>2325272.4747002725</v>
      </c>
      <c r="D279">
        <v>1160371.0409092554</v>
      </c>
      <c r="E279">
        <v>364261.68194203055</v>
      </c>
    </row>
    <row r="280" spans="1:5" ht="12.75">
      <c r="A280" t="s">
        <v>1539</v>
      </c>
      <c r="B280">
        <v>3107365.217049</v>
      </c>
      <c r="C280">
        <v>1951720.1314848673</v>
      </c>
      <c r="D280">
        <v>971481.7929006101</v>
      </c>
      <c r="E280">
        <v>303674.1972389822</v>
      </c>
    </row>
    <row r="281" spans="1:5" ht="12.75">
      <c r="A281" t="s">
        <v>1540</v>
      </c>
      <c r="B281">
        <v>2655137.014737</v>
      </c>
      <c r="C281">
        <v>1664849.4153709784</v>
      </c>
      <c r="D281">
        <v>826582.4397059163</v>
      </c>
      <c r="E281">
        <v>257285.92039976167</v>
      </c>
    </row>
    <row r="282" spans="1:5" ht="12.75">
      <c r="A282" t="s">
        <v>1541</v>
      </c>
      <c r="B282">
        <v>2365720.681364</v>
      </c>
      <c r="C282">
        <v>1480941.9919894552</v>
      </c>
      <c r="D282">
        <v>733464.3869981822</v>
      </c>
      <c r="E282">
        <v>227365.706727443</v>
      </c>
    </row>
    <row r="283" spans="1:5" ht="12.75">
      <c r="A283" t="s">
        <v>1542</v>
      </c>
      <c r="B283">
        <v>2197260.924426</v>
      </c>
      <c r="C283">
        <v>1373153.197687706</v>
      </c>
      <c r="D283">
        <v>678350.3751639125</v>
      </c>
      <c r="E283">
        <v>209390.32866435885</v>
      </c>
    </row>
    <row r="284" spans="1:5" ht="12.75">
      <c r="A284" t="s">
        <v>1543</v>
      </c>
      <c r="B284">
        <v>2081914.896772</v>
      </c>
      <c r="C284">
        <v>1298933.4273776363</v>
      </c>
      <c r="D284">
        <v>640105.7634038558</v>
      </c>
      <c r="E284">
        <v>196775.20342525913</v>
      </c>
    </row>
    <row r="285" spans="1:5" ht="12.75">
      <c r="A285" t="s">
        <v>1544</v>
      </c>
      <c r="B285">
        <v>1968806.337424</v>
      </c>
      <c r="C285">
        <v>1226280.1498744548</v>
      </c>
      <c r="D285">
        <v>602765.8447682044</v>
      </c>
      <c r="E285">
        <v>184511.69032865093</v>
      </c>
    </row>
    <row r="286" spans="1:5" ht="12.75">
      <c r="A286" t="s">
        <v>1545</v>
      </c>
      <c r="B286">
        <v>1864046.765982</v>
      </c>
      <c r="C286">
        <v>1159060.9723116148</v>
      </c>
      <c r="D286">
        <v>568275.9970173059</v>
      </c>
      <c r="E286">
        <v>173217.26786716317</v>
      </c>
    </row>
    <row r="287" spans="1:5" ht="12.75">
      <c r="A287" t="s">
        <v>1546</v>
      </c>
      <c r="B287">
        <v>1761596.70497</v>
      </c>
      <c r="C287">
        <v>1093679.5484375465</v>
      </c>
      <c r="D287">
        <v>534988.2419446144</v>
      </c>
      <c r="E287">
        <v>162446.78478054542</v>
      </c>
    </row>
    <row r="288" spans="1:5" ht="12.75">
      <c r="A288" t="s">
        <v>1547</v>
      </c>
      <c r="B288">
        <v>1664291.069203</v>
      </c>
      <c r="C288">
        <v>1031515.2748273412</v>
      </c>
      <c r="D288">
        <v>503296.4909935425</v>
      </c>
      <c r="E288">
        <v>152176.43470770022</v>
      </c>
    </row>
    <row r="289" spans="1:5" ht="12.75">
      <c r="A289" t="s">
        <v>1548</v>
      </c>
      <c r="B289">
        <v>1572986.09403</v>
      </c>
      <c r="C289">
        <v>973324.8788489631</v>
      </c>
      <c r="D289">
        <v>473735.3912862866</v>
      </c>
      <c r="E289">
        <v>142651.19582183368</v>
      </c>
    </row>
    <row r="290" spans="1:5" ht="12.75">
      <c r="A290" t="s">
        <v>1549</v>
      </c>
      <c r="B290">
        <v>1490522.376461</v>
      </c>
      <c r="C290">
        <v>920734.0843054228</v>
      </c>
      <c r="D290">
        <v>446998.7613126128</v>
      </c>
      <c r="E290">
        <v>134030.156635232</v>
      </c>
    </row>
    <row r="291" spans="1:5" ht="12.75">
      <c r="A291" t="s">
        <v>1550</v>
      </c>
      <c r="B291">
        <v>1419939.161482</v>
      </c>
      <c r="C291">
        <v>875693.2812580197</v>
      </c>
      <c r="D291">
        <v>424085.9496473443</v>
      </c>
      <c r="E291">
        <v>126638.62109525116</v>
      </c>
    </row>
    <row r="292" spans="1:5" ht="12.75">
      <c r="A292" t="s">
        <v>1551</v>
      </c>
      <c r="B292">
        <v>1360373.907969</v>
      </c>
      <c r="C292">
        <v>837535.748641349</v>
      </c>
      <c r="D292">
        <v>404575.2512941295</v>
      </c>
      <c r="E292">
        <v>120300.71846593781</v>
      </c>
    </row>
    <row r="293" spans="1:5" ht="12.75">
      <c r="A293" t="s">
        <v>1552</v>
      </c>
      <c r="B293">
        <v>1311724.133871</v>
      </c>
      <c r="C293">
        <v>806214.0226734638</v>
      </c>
      <c r="D293">
        <v>388454.7174555618</v>
      </c>
      <c r="E293">
        <v>115018.03084703755</v>
      </c>
    </row>
    <row r="294" spans="1:5" ht="12.75">
      <c r="A294" t="s">
        <v>1553</v>
      </c>
      <c r="B294">
        <v>1268575.144387</v>
      </c>
      <c r="C294">
        <v>778413.9258841518</v>
      </c>
      <c r="D294">
        <v>374136.7905999314</v>
      </c>
      <c r="E294">
        <v>110324.51528086912</v>
      </c>
    </row>
    <row r="295" spans="1:5" ht="12.75">
      <c r="A295" t="s">
        <v>1554</v>
      </c>
      <c r="B295">
        <v>1232339.43549</v>
      </c>
      <c r="C295">
        <v>754896.6957370578</v>
      </c>
      <c r="D295">
        <v>361910.71129004535</v>
      </c>
      <c r="E295">
        <v>106267.30530375823</v>
      </c>
    </row>
    <row r="296" spans="1:5" ht="12.75">
      <c r="A296" t="s">
        <v>1555</v>
      </c>
      <c r="B296">
        <v>1197401.92</v>
      </c>
      <c r="C296">
        <v>732290.9865640186</v>
      </c>
      <c r="D296">
        <v>350209.05291083484</v>
      </c>
      <c r="E296">
        <v>102409.83890505691</v>
      </c>
    </row>
    <row r="297" spans="1:5" ht="12.75">
      <c r="A297" t="s">
        <v>1556</v>
      </c>
      <c r="B297">
        <v>1164792.83</v>
      </c>
      <c r="C297">
        <v>711140.1616737704</v>
      </c>
      <c r="D297">
        <v>339229.00520558865</v>
      </c>
      <c r="E297">
        <v>98778.83799103598</v>
      </c>
    </row>
    <row r="298" spans="1:5" ht="12.75">
      <c r="A298" t="s">
        <v>1557</v>
      </c>
      <c r="B298">
        <v>1132108.45</v>
      </c>
      <c r="C298">
        <v>690013.0881659578</v>
      </c>
      <c r="D298">
        <v>328313.8425278562</v>
      </c>
      <c r="E298">
        <v>95195.57200215114</v>
      </c>
    </row>
    <row r="299" spans="1:5" ht="12.75">
      <c r="A299" t="s">
        <v>1558</v>
      </c>
      <c r="B299">
        <v>1099348.53</v>
      </c>
      <c r="C299">
        <v>669019.5665591222</v>
      </c>
      <c r="D299">
        <v>317593.6432532173</v>
      </c>
      <c r="E299">
        <v>91734.85233569026</v>
      </c>
    </row>
    <row r="300" spans="1:5" ht="12.75">
      <c r="A300" t="s">
        <v>1559</v>
      </c>
      <c r="B300">
        <v>1067124.29</v>
      </c>
      <c r="C300">
        <v>648307.7362969948</v>
      </c>
      <c r="D300">
        <v>306978.72549462557</v>
      </c>
      <c r="E300">
        <v>88293.2418769841</v>
      </c>
    </row>
    <row r="301" spans="1:5" ht="12.75">
      <c r="A301" t="s">
        <v>1560</v>
      </c>
      <c r="B301">
        <v>1035564.18</v>
      </c>
      <c r="C301">
        <v>628101.4251916774</v>
      </c>
      <c r="D301">
        <v>296678.87309236155</v>
      </c>
      <c r="E301">
        <v>84981.01005812598</v>
      </c>
    </row>
    <row r="302" spans="1:5" ht="12.75">
      <c r="A302" t="s">
        <v>1561</v>
      </c>
      <c r="B302">
        <v>1004914.67</v>
      </c>
      <c r="C302">
        <v>608477.780966993</v>
      </c>
      <c r="D302">
        <v>286678.85354378936</v>
      </c>
      <c r="E302">
        <v>81768.78536073824</v>
      </c>
    </row>
    <row r="303" spans="1:5" ht="12.75">
      <c r="A303" t="s">
        <v>1562</v>
      </c>
      <c r="B303">
        <v>974195.82</v>
      </c>
      <c r="C303">
        <v>588909.2288272413</v>
      </c>
      <c r="D303">
        <v>276776.40387272876</v>
      </c>
      <c r="E303">
        <v>78620.72299582555</v>
      </c>
    </row>
    <row r="304" spans="1:5" ht="12.75">
      <c r="A304" t="s">
        <v>1563</v>
      </c>
      <c r="B304">
        <v>944666.64</v>
      </c>
      <c r="C304">
        <v>570090.0437549461</v>
      </c>
      <c r="D304">
        <v>267250.3307383813</v>
      </c>
      <c r="E304">
        <v>75593.21944006912</v>
      </c>
    </row>
    <row r="305" spans="1:5" ht="12.75">
      <c r="A305" t="s">
        <v>1564</v>
      </c>
      <c r="B305">
        <v>915071.7</v>
      </c>
      <c r="C305">
        <v>551293.3843295416</v>
      </c>
      <c r="D305">
        <v>257781.45382839785</v>
      </c>
      <c r="E305">
        <v>72606.06143740249</v>
      </c>
    </row>
    <row r="306" spans="1:5" ht="12.75">
      <c r="A306" t="s">
        <v>1565</v>
      </c>
      <c r="B306">
        <v>885410.78</v>
      </c>
      <c r="C306">
        <v>532548.3239125381</v>
      </c>
      <c r="D306">
        <v>248403.4808672936</v>
      </c>
      <c r="E306">
        <v>69677.88680380651</v>
      </c>
    </row>
    <row r="307" spans="1:5" ht="12.75">
      <c r="A307" t="s">
        <v>1566</v>
      </c>
      <c r="B307">
        <v>855683.74</v>
      </c>
      <c r="C307">
        <v>513795.4753444669</v>
      </c>
      <c r="D307">
        <v>239046.8490016924</v>
      </c>
      <c r="E307">
        <v>66769.31743371555</v>
      </c>
    </row>
    <row r="308" spans="1:5" ht="12.75">
      <c r="A308" t="s">
        <v>1567</v>
      </c>
      <c r="B308">
        <v>825890.44</v>
      </c>
      <c r="C308">
        <v>495092.09866513795</v>
      </c>
      <c r="D308">
        <v>229778.03473822292</v>
      </c>
      <c r="E308">
        <v>63917.31266865361</v>
      </c>
    </row>
    <row r="309" spans="1:5" ht="12.75">
      <c r="A309" t="s">
        <v>1568</v>
      </c>
      <c r="B309">
        <v>796030.69</v>
      </c>
      <c r="C309">
        <v>476382.8816384396</v>
      </c>
      <c r="D309">
        <v>220532.57849735455</v>
      </c>
      <c r="E309">
        <v>61085.67419807039</v>
      </c>
    </row>
    <row r="310" spans="1:5" ht="12.75">
      <c r="A310" t="s">
        <v>1569</v>
      </c>
      <c r="B310">
        <v>766104.32</v>
      </c>
      <c r="C310">
        <v>457695.9038519128</v>
      </c>
      <c r="D310">
        <v>211342.93133099363</v>
      </c>
      <c r="E310">
        <v>58292.26929485807</v>
      </c>
    </row>
    <row r="311" spans="1:5" ht="12.75">
      <c r="A311" t="s">
        <v>1570</v>
      </c>
      <c r="B311">
        <v>736111.23</v>
      </c>
      <c r="C311">
        <v>439103.2795563122</v>
      </c>
      <c r="D311">
        <v>202291.90210262593</v>
      </c>
      <c r="E311">
        <v>55582.32956569048</v>
      </c>
    </row>
    <row r="312" spans="1:5" ht="12.75">
      <c r="A312" t="s">
        <v>1571</v>
      </c>
      <c r="B312">
        <v>706051.24</v>
      </c>
      <c r="C312">
        <v>420457.62864962383</v>
      </c>
      <c r="D312">
        <v>193209.35322546566</v>
      </c>
      <c r="E312">
        <v>52861.92975456801</v>
      </c>
    </row>
    <row r="313" spans="1:5" ht="12.75">
      <c r="A313" t="s">
        <v>1572</v>
      </c>
      <c r="B313">
        <v>675924.25</v>
      </c>
      <c r="C313">
        <v>401856.13662027585</v>
      </c>
      <c r="D313">
        <v>184207.06465004158</v>
      </c>
      <c r="E313">
        <v>50192.31559852688</v>
      </c>
    </row>
    <row r="314" spans="1:5" ht="12.75">
      <c r="A314" t="s">
        <v>1573</v>
      </c>
      <c r="B314">
        <v>647103.11</v>
      </c>
      <c r="C314">
        <v>384068.63594630663</v>
      </c>
      <c r="D314">
        <v>175605.70189167353</v>
      </c>
      <c r="E314">
        <v>47645.97108677733</v>
      </c>
    </row>
    <row r="315" spans="1:5" ht="12.75">
      <c r="A315" t="s">
        <v>1574</v>
      </c>
      <c r="B315">
        <v>618218.24</v>
      </c>
      <c r="C315">
        <v>366322.6149587772</v>
      </c>
      <c r="D315">
        <v>167079.53899720174</v>
      </c>
      <c r="E315">
        <v>45146.794629526405</v>
      </c>
    </row>
    <row r="316" spans="1:5" ht="12.75">
      <c r="A316" t="s">
        <v>1575</v>
      </c>
      <c r="B316">
        <v>589911.3</v>
      </c>
      <c r="C316">
        <v>348956.59510864643</v>
      </c>
      <c r="D316">
        <v>158754.13323798263</v>
      </c>
      <c r="E316">
        <v>42715.48224491744</v>
      </c>
    </row>
    <row r="317" spans="1:5" ht="12.75">
      <c r="A317" t="s">
        <v>1576</v>
      </c>
      <c r="B317">
        <v>561541.57</v>
      </c>
      <c r="C317">
        <v>331611.34973085194</v>
      </c>
      <c r="D317">
        <v>150479.42035778318</v>
      </c>
      <c r="E317">
        <v>40317.537803693675</v>
      </c>
    </row>
    <row r="318" spans="1:5" ht="12.75">
      <c r="A318" t="s">
        <v>1577</v>
      </c>
      <c r="B318">
        <v>533628.75</v>
      </c>
      <c r="C318">
        <v>314610.5301403872</v>
      </c>
      <c r="D318">
        <v>142413.36400363987</v>
      </c>
      <c r="E318">
        <v>38000.010869483944</v>
      </c>
    </row>
    <row r="319" spans="1:5" ht="12.75">
      <c r="A319" t="s">
        <v>1578</v>
      </c>
      <c r="B319">
        <v>505653.8</v>
      </c>
      <c r="C319">
        <v>297611.7606704559</v>
      </c>
      <c r="D319">
        <v>134375.98870290592</v>
      </c>
      <c r="E319">
        <v>35703.53913118146</v>
      </c>
    </row>
    <row r="320" spans="1:5" ht="12.75">
      <c r="A320" t="s">
        <v>1579</v>
      </c>
      <c r="B320">
        <v>477616.59</v>
      </c>
      <c r="C320">
        <v>280648.5338824456</v>
      </c>
      <c r="D320">
        <v>126404.96381127821</v>
      </c>
      <c r="E320">
        <v>33447.97325702099</v>
      </c>
    </row>
    <row r="321" spans="1:5" ht="12.75">
      <c r="A321" t="s">
        <v>1580</v>
      </c>
      <c r="B321">
        <v>449516.95</v>
      </c>
      <c r="C321">
        <v>263689.1289685742</v>
      </c>
      <c r="D321">
        <v>118464.34823129537</v>
      </c>
      <c r="E321">
        <v>31214.038923851676</v>
      </c>
    </row>
    <row r="322" spans="1:5" ht="12.75">
      <c r="A322" t="s">
        <v>1581</v>
      </c>
      <c r="B322">
        <v>421354.68</v>
      </c>
      <c r="C322">
        <v>246749.76874170435</v>
      </c>
      <c r="D322">
        <v>110572.28664250729</v>
      </c>
      <c r="E322">
        <v>29011.167647775168</v>
      </c>
    </row>
    <row r="323" spans="1:5" ht="12.75">
      <c r="A323" t="s">
        <v>1582</v>
      </c>
      <c r="B323">
        <v>393129.83</v>
      </c>
      <c r="C323">
        <v>229855.6971661468</v>
      </c>
      <c r="D323">
        <v>102756.72421149201</v>
      </c>
      <c r="E323">
        <v>26853.736063251297</v>
      </c>
    </row>
    <row r="324" spans="1:5" ht="12.75">
      <c r="A324" t="s">
        <v>1583</v>
      </c>
      <c r="B324">
        <v>365280.04</v>
      </c>
      <c r="C324">
        <v>213210.20844821344</v>
      </c>
      <c r="D324">
        <v>95072.97106384531</v>
      </c>
      <c r="E324">
        <v>24740.48167489776</v>
      </c>
    </row>
    <row r="325" spans="1:5" ht="12.75">
      <c r="A325" t="s">
        <v>1584</v>
      </c>
      <c r="B325">
        <v>337368.13</v>
      </c>
      <c r="C325">
        <v>196595.09012525037</v>
      </c>
      <c r="D325">
        <v>87448.32711446652</v>
      </c>
      <c r="E325">
        <v>22663.066546431895</v>
      </c>
    </row>
    <row r="326" spans="1:5" ht="12.75">
      <c r="A326" t="s">
        <v>1585</v>
      </c>
      <c r="B326">
        <v>310607.47</v>
      </c>
      <c r="C326">
        <v>180693.8155626772</v>
      </c>
      <c r="D326">
        <v>80170.80050234885</v>
      </c>
      <c r="E326">
        <v>20689.02420841655</v>
      </c>
    </row>
    <row r="327" spans="1:5" ht="12.75">
      <c r="A327" t="s">
        <v>1586</v>
      </c>
      <c r="B327">
        <v>284963.86</v>
      </c>
      <c r="C327">
        <v>165503.7116137683</v>
      </c>
      <c r="D327">
        <v>73250.47352093564</v>
      </c>
      <c r="E327">
        <v>18825.66419733321</v>
      </c>
    </row>
    <row r="328" spans="1:5" ht="12.75">
      <c r="A328" t="s">
        <v>1587</v>
      </c>
      <c r="B328">
        <v>259695.83</v>
      </c>
      <c r="C328">
        <v>150572.5162379542</v>
      </c>
      <c r="D328">
        <v>66472.57452622155</v>
      </c>
      <c r="E328">
        <v>17011.358238388715</v>
      </c>
    </row>
    <row r="329" spans="1:5" ht="12.75">
      <c r="A329" t="s">
        <v>1588</v>
      </c>
      <c r="B329">
        <v>235255.23</v>
      </c>
      <c r="C329">
        <v>136170.42660046509</v>
      </c>
      <c r="D329">
        <v>59961.66483338987</v>
      </c>
      <c r="E329">
        <v>15280.120983204326</v>
      </c>
    </row>
    <row r="330" spans="1:5" ht="12.75">
      <c r="A330" t="s">
        <v>1589</v>
      </c>
      <c r="B330">
        <v>210761.45</v>
      </c>
      <c r="C330">
        <v>121792.69740187058</v>
      </c>
      <c r="D330">
        <v>53498.536403118196</v>
      </c>
      <c r="E330">
        <v>13577.227487135617</v>
      </c>
    </row>
    <row r="331" spans="1:5" ht="12.75">
      <c r="A331" t="s">
        <v>1590</v>
      </c>
      <c r="B331">
        <v>186214.43</v>
      </c>
      <c r="C331">
        <v>107425.2028377092</v>
      </c>
      <c r="D331">
        <v>47067.47786530148</v>
      </c>
      <c r="E331">
        <v>11894.515056957762</v>
      </c>
    </row>
    <row r="332" spans="1:5" ht="12.75">
      <c r="A332" t="s">
        <v>1591</v>
      </c>
      <c r="B332">
        <v>163667.26</v>
      </c>
      <c r="C332">
        <v>94262.99243620982</v>
      </c>
      <c r="D332">
        <v>41198.91080608946</v>
      </c>
      <c r="E332">
        <v>10368.77931872103</v>
      </c>
    </row>
    <row r="333" spans="1:5" ht="12.75">
      <c r="A333" t="s">
        <v>1592</v>
      </c>
      <c r="B333">
        <v>141070.54</v>
      </c>
      <c r="C333">
        <v>81110.7689390225</v>
      </c>
      <c r="D333">
        <v>35360.39627724444</v>
      </c>
      <c r="E333">
        <v>8861.671357633335</v>
      </c>
    </row>
    <row r="334" spans="1:5" ht="12.75">
      <c r="A334" t="s">
        <v>1593</v>
      </c>
      <c r="B334">
        <v>118424.17</v>
      </c>
      <c r="C334">
        <v>67974.38992160549</v>
      </c>
      <c r="D334">
        <v>29558.202230737134</v>
      </c>
      <c r="E334">
        <v>7376.207954848338</v>
      </c>
    </row>
    <row r="335" spans="1:5" ht="12.75">
      <c r="A335" t="s">
        <v>1594</v>
      </c>
      <c r="B335">
        <v>95728.08</v>
      </c>
      <c r="C335">
        <v>54862.85958222117</v>
      </c>
      <c r="D335">
        <v>23801.934415460808</v>
      </c>
      <c r="E335">
        <v>5917.011337066932</v>
      </c>
    </row>
    <row r="336" spans="1:5" ht="12.75">
      <c r="A336" t="s">
        <v>1595</v>
      </c>
      <c r="B336">
        <v>76576.2</v>
      </c>
      <c r="C336">
        <v>43812.262608607154</v>
      </c>
      <c r="D336">
        <v>18959.356327587226</v>
      </c>
      <c r="E336">
        <v>4693.213980099091</v>
      </c>
    </row>
    <row r="337" spans="1:5" ht="12.75">
      <c r="A337" t="s">
        <v>1596</v>
      </c>
      <c r="B337">
        <v>59319.3</v>
      </c>
      <c r="C337">
        <v>33883.2023021664</v>
      </c>
      <c r="D337">
        <v>14626.55750143727</v>
      </c>
      <c r="E337">
        <v>3605.827719996022</v>
      </c>
    </row>
    <row r="338" spans="1:5" ht="12.75">
      <c r="A338" t="s">
        <v>1597</v>
      </c>
      <c r="B338">
        <v>47112.39</v>
      </c>
      <c r="C338">
        <v>26864.96918814386</v>
      </c>
      <c r="D338">
        <v>11567.46285938185</v>
      </c>
      <c r="E338">
        <v>2839.6027202796135</v>
      </c>
    </row>
    <row r="339" spans="1:5" ht="12.75">
      <c r="A339" t="s">
        <v>1598</v>
      </c>
      <c r="B339">
        <v>37587.96</v>
      </c>
      <c r="C339">
        <v>21398.657457177895</v>
      </c>
      <c r="D339">
        <v>9191.112056822347</v>
      </c>
      <c r="E339">
        <v>2247.0028033943067</v>
      </c>
    </row>
    <row r="340" spans="1:5" ht="12.75">
      <c r="A340" t="s">
        <v>1599</v>
      </c>
      <c r="B340">
        <v>31766.61</v>
      </c>
      <c r="C340">
        <v>18053.916146103515</v>
      </c>
      <c r="D340">
        <v>7734.7636597748215</v>
      </c>
      <c r="E340">
        <v>1882.9518776079897</v>
      </c>
    </row>
    <row r="341" spans="1:5" ht="12.75">
      <c r="A341" t="s">
        <v>1600</v>
      </c>
      <c r="B341">
        <v>28038.47</v>
      </c>
      <c r="C341">
        <v>15908.075381197023</v>
      </c>
      <c r="D341">
        <v>6798.097049239357</v>
      </c>
      <c r="E341">
        <v>1647.9201064688566</v>
      </c>
    </row>
    <row r="342" spans="1:5" ht="12.75">
      <c r="A342" t="s">
        <v>1601</v>
      </c>
      <c r="B342">
        <v>27061.7</v>
      </c>
      <c r="C342">
        <v>15328.68728587837</v>
      </c>
      <c r="D342">
        <v>6534.380977241085</v>
      </c>
      <c r="E342">
        <v>1577.4998536209634</v>
      </c>
    </row>
    <row r="343" spans="1:5" ht="12.75">
      <c r="A343" t="s">
        <v>1602</v>
      </c>
      <c r="B343">
        <v>26584.95</v>
      </c>
      <c r="C343">
        <v>15033.098951616174</v>
      </c>
      <c r="D343">
        <v>6392.078448017438</v>
      </c>
      <c r="E343">
        <v>1536.6097755030837</v>
      </c>
    </row>
    <row r="344" spans="1:5" ht="12.75">
      <c r="A344" t="s">
        <v>1603</v>
      </c>
      <c r="B344">
        <v>26106.3</v>
      </c>
      <c r="C344">
        <v>14738.203642847906</v>
      </c>
      <c r="D344">
        <v>6251.264868607</v>
      </c>
      <c r="E344">
        <v>1496.5990989244644</v>
      </c>
    </row>
    <row r="345" spans="1:5" ht="12.75">
      <c r="A345" t="s">
        <v>1604</v>
      </c>
      <c r="B345">
        <v>25625.75</v>
      </c>
      <c r="C345">
        <v>14442.37417690503</v>
      </c>
      <c r="D345">
        <v>6110.2085419369905</v>
      </c>
      <c r="E345">
        <v>1456.6332910992542</v>
      </c>
    </row>
    <row r="346" spans="1:5" ht="12.75">
      <c r="A346" t="s">
        <v>1605</v>
      </c>
      <c r="B346">
        <v>25143.29</v>
      </c>
      <c r="C346">
        <v>14146.431183385635</v>
      </c>
      <c r="D346">
        <v>5969.781344738881</v>
      </c>
      <c r="E346">
        <v>1417.1285335316586</v>
      </c>
    </row>
    <row r="347" spans="1:5" ht="12.75">
      <c r="A347" t="s">
        <v>1606</v>
      </c>
      <c r="B347">
        <v>24658.91</v>
      </c>
      <c r="C347">
        <v>13852.64756858237</v>
      </c>
      <c r="D347">
        <v>5832.374932411211</v>
      </c>
      <c r="E347">
        <v>1379.2127520662395</v>
      </c>
    </row>
    <row r="348" spans="1:5" ht="12.75">
      <c r="A348" t="s">
        <v>1607</v>
      </c>
      <c r="B348">
        <v>24172.6</v>
      </c>
      <c r="C348">
        <v>13556.421212041623</v>
      </c>
      <c r="D348">
        <v>5693.139121307184</v>
      </c>
      <c r="E348">
        <v>1340.5846597370373</v>
      </c>
    </row>
    <row r="349" spans="1:5" ht="12.75">
      <c r="A349" t="s">
        <v>1608</v>
      </c>
      <c r="B349">
        <v>23684.36</v>
      </c>
      <c r="C349">
        <v>13260.805429512247</v>
      </c>
      <c r="D349">
        <v>5555.285872800027</v>
      </c>
      <c r="E349">
        <v>1302.761587601415</v>
      </c>
    </row>
    <row r="350" spans="1:5" ht="12.75">
      <c r="A350" t="s">
        <v>1609</v>
      </c>
      <c r="B350">
        <v>23194.17</v>
      </c>
      <c r="C350">
        <v>12964.323640715438</v>
      </c>
      <c r="D350">
        <v>5417.269813580398</v>
      </c>
      <c r="E350">
        <v>1265.014834877128</v>
      </c>
    </row>
    <row r="351" spans="1:5" ht="12.75">
      <c r="A351" t="s">
        <v>1610</v>
      </c>
      <c r="B351">
        <v>22702.04</v>
      </c>
      <c r="C351">
        <v>12668.42058098645</v>
      </c>
      <c r="D351">
        <v>5280.594790606475</v>
      </c>
      <c r="E351">
        <v>1228.0444260639854</v>
      </c>
    </row>
    <row r="352" spans="1:5" ht="12.75">
      <c r="A352" t="s">
        <v>1611</v>
      </c>
      <c r="B352">
        <v>22207.95</v>
      </c>
      <c r="C352">
        <v>12371.684569933683</v>
      </c>
      <c r="D352">
        <v>5143.790846921055</v>
      </c>
      <c r="E352">
        <v>1191.1628939166114</v>
      </c>
    </row>
    <row r="353" spans="1:5" ht="12.75">
      <c r="A353" t="s">
        <v>1612</v>
      </c>
      <c r="B353">
        <v>21711.89</v>
      </c>
      <c r="C353">
        <v>12074.823095207748</v>
      </c>
      <c r="D353">
        <v>5007.596558541445</v>
      </c>
      <c r="E353">
        <v>1154.7123393363695</v>
      </c>
    </row>
    <row r="354" spans="1:5" ht="12.75">
      <c r="A354" t="s">
        <v>1613</v>
      </c>
      <c r="B354">
        <v>21213.86</v>
      </c>
      <c r="C354">
        <v>11778.484248865467</v>
      </c>
      <c r="D354">
        <v>4872.6781727770185</v>
      </c>
      <c r="E354">
        <v>1118.9953614423484</v>
      </c>
    </row>
    <row r="355" spans="1:5" ht="12.75">
      <c r="A355" t="s">
        <v>1614</v>
      </c>
      <c r="B355">
        <v>20713.85</v>
      </c>
      <c r="C355">
        <v>11481.35943338152</v>
      </c>
      <c r="D355">
        <v>4737.6800575200095</v>
      </c>
      <c r="E355">
        <v>1083.3852196201487</v>
      </c>
    </row>
    <row r="356" spans="1:5" ht="12.75">
      <c r="A356" t="s">
        <v>1615</v>
      </c>
      <c r="B356">
        <v>20211.84</v>
      </c>
      <c r="C356">
        <v>11184.714379898582</v>
      </c>
      <c r="D356">
        <v>4603.912713770014</v>
      </c>
      <c r="E356">
        <v>1048.4804623362068</v>
      </c>
    </row>
    <row r="357" spans="1:5" ht="12.75">
      <c r="A357" t="s">
        <v>1616</v>
      </c>
      <c r="B357">
        <v>19707.84</v>
      </c>
      <c r="C357">
        <v>10887.316626519012</v>
      </c>
      <c r="D357">
        <v>4470.098872453218</v>
      </c>
      <c r="E357">
        <v>1013.694312312736</v>
      </c>
    </row>
    <row r="358" spans="1:5" ht="12.75">
      <c r="A358" t="s">
        <v>1617</v>
      </c>
      <c r="B358">
        <v>19201.83</v>
      </c>
      <c r="C358">
        <v>10589.787002964169</v>
      </c>
      <c r="D358">
        <v>4336.881880414031</v>
      </c>
      <c r="E358">
        <v>979.3188048901113</v>
      </c>
    </row>
    <row r="359" spans="1:5" ht="12.75">
      <c r="A359" t="s">
        <v>1618</v>
      </c>
      <c r="B359">
        <v>18693.8</v>
      </c>
      <c r="C359">
        <v>10293.814069582542</v>
      </c>
      <c r="D359">
        <v>4205.985823670333</v>
      </c>
      <c r="E359">
        <v>946.1267376288368</v>
      </c>
    </row>
    <row r="360" spans="1:5" ht="12.75">
      <c r="A360" t="s">
        <v>1619</v>
      </c>
      <c r="B360">
        <v>18183.76</v>
      </c>
      <c r="C360">
        <v>9995.97583046247</v>
      </c>
      <c r="D360">
        <v>4073.9038536037656</v>
      </c>
      <c r="E360">
        <v>912.5336875700609</v>
      </c>
    </row>
    <row r="361" spans="1:5" ht="12.75">
      <c r="A361" t="s">
        <v>1620</v>
      </c>
      <c r="B361">
        <v>17671.68</v>
      </c>
      <c r="C361">
        <v>9698.52982671216</v>
      </c>
      <c r="D361">
        <v>3942.9498276060854</v>
      </c>
      <c r="E361">
        <v>879.5802419472046</v>
      </c>
    </row>
    <row r="362" spans="1:5" ht="12.75">
      <c r="A362" t="s">
        <v>1621</v>
      </c>
      <c r="B362">
        <v>17157.57</v>
      </c>
      <c r="C362">
        <v>9400.40631394893</v>
      </c>
      <c r="D362">
        <v>3812.0278384485114</v>
      </c>
      <c r="E362">
        <v>846.7727966035576</v>
      </c>
    </row>
    <row r="363" spans="1:5" ht="12.75">
      <c r="A363" t="s">
        <v>1622</v>
      </c>
      <c r="B363">
        <v>16641.42</v>
      </c>
      <c r="C363">
        <v>9102.64882129705</v>
      </c>
      <c r="D363">
        <v>3682.1967755729524</v>
      </c>
      <c r="E363">
        <v>814.5803148608334</v>
      </c>
    </row>
    <row r="364" spans="1:5" ht="12.75">
      <c r="A364" t="s">
        <v>1623</v>
      </c>
      <c r="B364">
        <v>16123.21</v>
      </c>
      <c r="C364">
        <v>8804.236419454232</v>
      </c>
      <c r="D364">
        <v>3552.4256264898013</v>
      </c>
      <c r="E364">
        <v>782.5435771319017</v>
      </c>
    </row>
    <row r="365" spans="1:5" ht="12.75">
      <c r="A365" t="s">
        <v>1624</v>
      </c>
      <c r="B365">
        <v>15602.94</v>
      </c>
      <c r="C365">
        <v>8505.68711610422</v>
      </c>
      <c r="D365">
        <v>3423.235632848124</v>
      </c>
      <c r="E365">
        <v>750.8910892330489</v>
      </c>
    </row>
    <row r="366" spans="1:5" ht="12.75">
      <c r="A366" t="s">
        <v>1625</v>
      </c>
      <c r="B366">
        <v>15080.59</v>
      </c>
      <c r="C366">
        <v>8207.442669606298</v>
      </c>
      <c r="D366">
        <v>3295.0728152940605</v>
      </c>
      <c r="E366">
        <v>719.8156026351802</v>
      </c>
    </row>
    <row r="367" spans="1:5" ht="12.75">
      <c r="A367" t="s">
        <v>1626</v>
      </c>
      <c r="B367">
        <v>14556.16</v>
      </c>
      <c r="C367">
        <v>7908.5911546773</v>
      </c>
      <c r="D367">
        <v>3167.01686401859</v>
      </c>
      <c r="E367">
        <v>688.9111843069833</v>
      </c>
    </row>
    <row r="368" spans="1:5" ht="12.75">
      <c r="A368" t="s">
        <v>1627</v>
      </c>
      <c r="B368">
        <v>14028.64</v>
      </c>
      <c r="C368">
        <v>7609.47045187536</v>
      </c>
      <c r="D368">
        <v>3039.733106708352</v>
      </c>
      <c r="E368">
        <v>658.5130660355197</v>
      </c>
    </row>
    <row r="369" spans="1:5" ht="12.75">
      <c r="A369" t="s">
        <v>1628</v>
      </c>
      <c r="B369">
        <v>13776.85</v>
      </c>
      <c r="C369">
        <v>7460.21894274878</v>
      </c>
      <c r="D369">
        <v>2972.5330007008774</v>
      </c>
      <c r="E369">
        <v>641.2276593227116</v>
      </c>
    </row>
    <row r="370" spans="1:5" ht="12.75">
      <c r="A370" t="s">
        <v>1629</v>
      </c>
      <c r="B370">
        <v>13524.17</v>
      </c>
      <c r="C370">
        <v>7310.970705790078</v>
      </c>
      <c r="D370">
        <v>2905.6563418991564</v>
      </c>
      <c r="E370">
        <v>624.146342949299</v>
      </c>
    </row>
    <row r="371" spans="1:5" ht="12.75">
      <c r="A371" t="s">
        <v>1630</v>
      </c>
      <c r="B371">
        <v>13270.62</v>
      </c>
      <c r="C371">
        <v>7162.522143836761</v>
      </c>
      <c r="D371">
        <v>2839.8841492216316</v>
      </c>
      <c r="E371">
        <v>607.6008226315837</v>
      </c>
    </row>
    <row r="372" spans="1:5" ht="12.75">
      <c r="A372" t="s">
        <v>1631</v>
      </c>
      <c r="B372">
        <v>13016.18</v>
      </c>
      <c r="C372">
        <v>7013.278561367994</v>
      </c>
      <c r="D372">
        <v>2773.638314740627</v>
      </c>
      <c r="E372">
        <v>590.9138606317646</v>
      </c>
    </row>
    <row r="373" spans="1:5" ht="12.75">
      <c r="A373" t="s">
        <v>1632</v>
      </c>
      <c r="B373">
        <v>12760.85</v>
      </c>
      <c r="C373">
        <v>6864.417776407619</v>
      </c>
      <c r="D373">
        <v>2708.084513097138</v>
      </c>
      <c r="E373">
        <v>574.582832684511</v>
      </c>
    </row>
    <row r="374" spans="1:5" ht="12.75">
      <c r="A374" t="s">
        <v>1633</v>
      </c>
      <c r="B374">
        <v>12504.63</v>
      </c>
      <c r="C374">
        <v>6715.1810849382255</v>
      </c>
      <c r="D374">
        <v>2642.471595594907</v>
      </c>
      <c r="E374">
        <v>558.2868258952653</v>
      </c>
    </row>
    <row r="375" spans="1:5" ht="12.75">
      <c r="A375" t="s">
        <v>1634</v>
      </c>
      <c r="B375">
        <v>12247.51</v>
      </c>
      <c r="C375">
        <v>6566.3079369144825</v>
      </c>
      <c r="D375">
        <v>2577.529308214544</v>
      </c>
      <c r="E375">
        <v>542.3338946607477</v>
      </c>
    </row>
    <row r="376" spans="1:5" ht="12.75">
      <c r="A376" t="s">
        <v>1635</v>
      </c>
      <c r="B376">
        <v>11989.5</v>
      </c>
      <c r="C376">
        <v>6417.077644140357</v>
      </c>
      <c r="D376">
        <v>2512.5444484507566</v>
      </c>
      <c r="E376">
        <v>526.4213668966743</v>
      </c>
    </row>
    <row r="377" spans="1:5" ht="12.75">
      <c r="A377" t="s">
        <v>1636</v>
      </c>
      <c r="B377">
        <v>11730.59</v>
      </c>
      <c r="C377">
        <v>6267.853788214428</v>
      </c>
      <c r="D377">
        <v>2447.8759711170082</v>
      </c>
      <c r="E377">
        <v>510.6999130105158</v>
      </c>
    </row>
    <row r="378" spans="1:5" ht="12.75">
      <c r="A378" t="s">
        <v>1637</v>
      </c>
      <c r="B378">
        <v>11470.77</v>
      </c>
      <c r="C378">
        <v>6118.967314486755</v>
      </c>
      <c r="D378">
        <v>2383.847410348734</v>
      </c>
      <c r="E378">
        <v>495.3029458253257</v>
      </c>
    </row>
    <row r="379" spans="1:5" ht="12.75">
      <c r="A379" t="s">
        <v>1638</v>
      </c>
      <c r="B379">
        <v>11210.05</v>
      </c>
      <c r="C379">
        <v>5969.74650901149</v>
      </c>
      <c r="D379">
        <v>2319.798710178903</v>
      </c>
      <c r="E379">
        <v>479.95374010214925</v>
      </c>
    </row>
    <row r="380" spans="1:5" ht="12.75">
      <c r="A380" t="s">
        <v>1639</v>
      </c>
      <c r="B380">
        <v>10948.42</v>
      </c>
      <c r="C380">
        <v>5820.849227568835</v>
      </c>
      <c r="D380">
        <v>2256.3711072383085</v>
      </c>
      <c r="E380">
        <v>464.91728301113875</v>
      </c>
    </row>
    <row r="381" spans="1:5" ht="12.75">
      <c r="A381" t="s">
        <v>1640</v>
      </c>
      <c r="B381">
        <v>10685.87</v>
      </c>
      <c r="C381">
        <v>5671.62576069808</v>
      </c>
      <c r="D381">
        <v>2192.9354033923964</v>
      </c>
      <c r="E381">
        <v>449.9327641757395</v>
      </c>
    </row>
    <row r="382" spans="1:5" ht="12.75">
      <c r="A382" t="s">
        <v>1641</v>
      </c>
      <c r="B382">
        <v>10422.41</v>
      </c>
      <c r="C382">
        <v>5522.409565418228</v>
      </c>
      <c r="D382">
        <v>2129.8105700857473</v>
      </c>
      <c r="E382">
        <v>435.1303523232727</v>
      </c>
    </row>
    <row r="383" spans="1:5" ht="12.75">
      <c r="A383" t="s">
        <v>1642</v>
      </c>
      <c r="B383">
        <v>10158.03</v>
      </c>
      <c r="C383">
        <v>5374.079331824194</v>
      </c>
      <c r="D383">
        <v>2067.842965246086</v>
      </c>
      <c r="E383">
        <v>420.85352227022406</v>
      </c>
    </row>
    <row r="384" spans="1:5" ht="12.75">
      <c r="A384" t="s">
        <v>1643</v>
      </c>
      <c r="B384">
        <v>9892.72</v>
      </c>
      <c r="C384">
        <v>5224.8409942445605</v>
      </c>
      <c r="D384">
        <v>2005.305997606121</v>
      </c>
      <c r="E384">
        <v>406.39717823668775</v>
      </c>
    </row>
    <row r="385" spans="1:5" ht="12.75">
      <c r="A385" t="s">
        <v>1644</v>
      </c>
      <c r="B385">
        <v>9626.49</v>
      </c>
      <c r="C385">
        <v>5075.886302176195</v>
      </c>
      <c r="D385">
        <v>1943.3419572184098</v>
      </c>
      <c r="E385">
        <v>392.22506336497867</v>
      </c>
    </row>
    <row r="386" spans="1:5" ht="12.75">
      <c r="A386" t="s">
        <v>1645</v>
      </c>
      <c r="B386">
        <v>9359.33</v>
      </c>
      <c r="C386">
        <v>4926.647172034612</v>
      </c>
      <c r="D386">
        <v>1881.4076064005899</v>
      </c>
      <c r="E386">
        <v>378.1165003463311</v>
      </c>
    </row>
    <row r="387" spans="1:5" ht="12.75">
      <c r="A387" t="s">
        <v>1646</v>
      </c>
      <c r="B387">
        <v>9091.24</v>
      </c>
      <c r="C387">
        <v>4777.672581215303</v>
      </c>
      <c r="D387">
        <v>1820.0259732277418</v>
      </c>
      <c r="E387">
        <v>364.28090205515275</v>
      </c>
    </row>
    <row r="388" spans="1:5" ht="12.75">
      <c r="A388" t="s">
        <v>1647</v>
      </c>
      <c r="B388">
        <v>8822.21</v>
      </c>
      <c r="C388">
        <v>4628.427137518603</v>
      </c>
      <c r="D388">
        <v>1758.6876997291822</v>
      </c>
      <c r="E388">
        <v>350.51302691926423</v>
      </c>
    </row>
    <row r="389" spans="1:5" ht="12.75">
      <c r="A389" t="s">
        <v>1648</v>
      </c>
      <c r="B389">
        <v>8552.25</v>
      </c>
      <c r="C389">
        <v>4479.1871310337665</v>
      </c>
      <c r="D389">
        <v>1697.651706950339</v>
      </c>
      <c r="E389">
        <v>336.9152360534304</v>
      </c>
    </row>
    <row r="390" spans="1:5" ht="12.75">
      <c r="A390" t="s">
        <v>1649</v>
      </c>
      <c r="B390">
        <v>8281.34</v>
      </c>
      <c r="C390">
        <v>4330.180449423964</v>
      </c>
      <c r="D390">
        <v>1637.137475150944</v>
      </c>
      <c r="E390">
        <v>323.57375592444976</v>
      </c>
    </row>
    <row r="391" spans="1:5" ht="12.75">
      <c r="A391" t="s">
        <v>1650</v>
      </c>
      <c r="B391">
        <v>8009.49</v>
      </c>
      <c r="C391">
        <v>4180.931209021389</v>
      </c>
      <c r="D391">
        <v>1576.6898427963072</v>
      </c>
      <c r="E391">
        <v>310.3066119949708</v>
      </c>
    </row>
    <row r="392" spans="1:5" ht="12.75">
      <c r="A392" t="s">
        <v>1651</v>
      </c>
      <c r="B392">
        <v>7736.68</v>
      </c>
      <c r="C392">
        <v>4031.896294890645</v>
      </c>
      <c r="D392">
        <v>1516.7442885462688</v>
      </c>
      <c r="E392">
        <v>297.28514698005927</v>
      </c>
    </row>
    <row r="393" spans="1:5" ht="12.75">
      <c r="A393" t="s">
        <v>1652</v>
      </c>
      <c r="B393">
        <v>7462.93</v>
      </c>
      <c r="C393">
        <v>3882.6376891225104</v>
      </c>
      <c r="D393">
        <v>1456.8806464447407</v>
      </c>
      <c r="E393">
        <v>284.34227695454393</v>
      </c>
    </row>
    <row r="394" spans="1:5" ht="12.75">
      <c r="A394" t="s">
        <v>1653</v>
      </c>
      <c r="B394">
        <v>7188.22</v>
      </c>
      <c r="C394">
        <v>3733.375193090243</v>
      </c>
      <c r="D394">
        <v>1397.3102292935173</v>
      </c>
      <c r="E394">
        <v>271.56070079287366</v>
      </c>
    </row>
    <row r="395" spans="1:5" ht="12.75">
      <c r="A395" t="s">
        <v>1654</v>
      </c>
      <c r="B395">
        <v>6912.55</v>
      </c>
      <c r="C395">
        <v>3584.6989250211755</v>
      </c>
      <c r="D395">
        <v>1338.582067894413</v>
      </c>
      <c r="E395">
        <v>259.15172041908977</v>
      </c>
    </row>
    <row r="396" spans="1:5" ht="12.75">
      <c r="A396" t="s">
        <v>1655</v>
      </c>
      <c r="B396">
        <v>6635.92</v>
      </c>
      <c r="C396">
        <v>3435.4079845054</v>
      </c>
      <c r="D396">
        <v>1279.572007562045</v>
      </c>
      <c r="E396">
        <v>246.67801433020276</v>
      </c>
    </row>
    <row r="397" spans="1:5" ht="12.75">
      <c r="A397" t="s">
        <v>1656</v>
      </c>
      <c r="B397">
        <v>6358.32</v>
      </c>
      <c r="C397">
        <v>3286.291780355</v>
      </c>
      <c r="D397">
        <v>1221.0186511754794</v>
      </c>
      <c r="E397">
        <v>234.42509165576573</v>
      </c>
    </row>
    <row r="398" spans="1:5" ht="12.75">
      <c r="A398" t="s">
        <v>1657</v>
      </c>
      <c r="B398">
        <v>6079.76</v>
      </c>
      <c r="C398">
        <v>3136.9886989659744</v>
      </c>
      <c r="D398">
        <v>1162.5810089039696</v>
      </c>
      <c r="E398">
        <v>222.26016914526733</v>
      </c>
    </row>
    <row r="399" spans="1:5" ht="12.75">
      <c r="A399" t="s">
        <v>1658</v>
      </c>
      <c r="B399">
        <v>5800.22</v>
      </c>
      <c r="C399">
        <v>2987.841432057656</v>
      </c>
      <c r="D399">
        <v>1104.5810360564972</v>
      </c>
      <c r="E399">
        <v>210.30620299195758</v>
      </c>
    </row>
    <row r="400" spans="1:5" ht="12.75">
      <c r="A400" t="s">
        <v>1659</v>
      </c>
      <c r="B400">
        <v>5519.71</v>
      </c>
      <c r="C400">
        <v>2838.521047060683</v>
      </c>
      <c r="D400">
        <v>1046.7097007601003</v>
      </c>
      <c r="E400">
        <v>198.4437239728567</v>
      </c>
    </row>
    <row r="401" spans="1:5" ht="12.75">
      <c r="A401" t="s">
        <v>1660</v>
      </c>
      <c r="B401">
        <v>5238.22</v>
      </c>
      <c r="C401">
        <v>2689.1954718423654</v>
      </c>
      <c r="D401">
        <v>989.1236695444572</v>
      </c>
      <c r="E401">
        <v>186.7318213829129</v>
      </c>
    </row>
    <row r="402" spans="1:5" ht="12.75">
      <c r="A402" t="s">
        <v>1661</v>
      </c>
      <c r="B402">
        <v>4955.74</v>
      </c>
      <c r="C402">
        <v>2539.9999645979788</v>
      </c>
      <c r="D402">
        <v>931.94804395866</v>
      </c>
      <c r="E402">
        <v>175.21671077728587</v>
      </c>
    </row>
    <row r="403" spans="1:5" ht="12.75">
      <c r="A403" t="s">
        <v>1662</v>
      </c>
      <c r="B403">
        <v>4672.28</v>
      </c>
      <c r="C403">
        <v>2390.654619082657</v>
      </c>
      <c r="D403">
        <v>874.9211618935344</v>
      </c>
      <c r="E403">
        <v>163.79828972188858</v>
      </c>
    </row>
    <row r="404" spans="1:5" ht="12.75">
      <c r="A404" t="s">
        <v>1663</v>
      </c>
      <c r="B404">
        <v>4387.83</v>
      </c>
      <c r="C404">
        <v>2241.425610281422</v>
      </c>
      <c r="D404">
        <v>818.28799658759</v>
      </c>
      <c r="E404">
        <v>152.5677374711381</v>
      </c>
    </row>
    <row r="405" spans="1:5" ht="12.75">
      <c r="A405" t="s">
        <v>1664</v>
      </c>
      <c r="B405">
        <v>4102.39</v>
      </c>
      <c r="C405">
        <v>2092.0606008646523</v>
      </c>
      <c r="D405">
        <v>761.8162010054572</v>
      </c>
      <c r="E405">
        <v>141.4371019576747</v>
      </c>
    </row>
    <row r="406" spans="1:5" ht="12.75">
      <c r="A406" t="s">
        <v>1665</v>
      </c>
      <c r="B406">
        <v>3815.95</v>
      </c>
      <c r="C406">
        <v>1942.6867153506332</v>
      </c>
      <c r="D406">
        <v>705.6231276403576</v>
      </c>
      <c r="E406">
        <v>130.44954578821375</v>
      </c>
    </row>
    <row r="407" spans="1:5" ht="12.75">
      <c r="A407" t="s">
        <v>1666</v>
      </c>
      <c r="B407">
        <v>3528.51</v>
      </c>
      <c r="C407">
        <v>1793.599897387432</v>
      </c>
      <c r="D407">
        <v>649.9751053462909</v>
      </c>
      <c r="E407">
        <v>119.70202534863375</v>
      </c>
    </row>
    <row r="408" spans="1:5" ht="12.75">
      <c r="A408" t="s">
        <v>1667</v>
      </c>
      <c r="B408">
        <v>3240.07</v>
      </c>
      <c r="C408">
        <v>1644.1876807371477</v>
      </c>
      <c r="D408">
        <v>594.3149231170852</v>
      </c>
      <c r="E408">
        <v>108.98783626577527</v>
      </c>
    </row>
    <row r="409" spans="1:5" ht="12.75">
      <c r="A409" t="s">
        <v>1668</v>
      </c>
      <c r="B409">
        <v>2950.62</v>
      </c>
      <c r="C409">
        <v>1494.8473266014705</v>
      </c>
      <c r="D409">
        <v>539.0038309619455</v>
      </c>
      <c r="E409">
        <v>98.43948446104557</v>
      </c>
    </row>
    <row r="410" spans="1:5" ht="12.75">
      <c r="A410" t="s">
        <v>1669</v>
      </c>
      <c r="B410">
        <v>2660.17</v>
      </c>
      <c r="C410">
        <v>1345.413334520724</v>
      </c>
      <c r="D410">
        <v>483.88797919060187</v>
      </c>
      <c r="E410">
        <v>87.99924207709127</v>
      </c>
    </row>
    <row r="411" spans="1:5" ht="12.75">
      <c r="A411" t="s">
        <v>1670</v>
      </c>
      <c r="B411">
        <v>2368.69</v>
      </c>
      <c r="C411">
        <v>1196.02738388614</v>
      </c>
      <c r="D411">
        <v>429.1014640334974</v>
      </c>
      <c r="E411">
        <v>77.71595317968423</v>
      </c>
    </row>
    <row r="412" spans="1:5" ht="12.75">
      <c r="A412" t="s">
        <v>1671</v>
      </c>
      <c r="B412">
        <v>2076.21</v>
      </c>
      <c r="C412">
        <v>1046.5668014503613</v>
      </c>
      <c r="D412">
        <v>374.5242302744372</v>
      </c>
      <c r="E412">
        <v>67.54399146234904</v>
      </c>
    </row>
    <row r="413" spans="1:5" ht="12.75">
      <c r="A413" t="s">
        <v>1672</v>
      </c>
      <c r="B413">
        <v>1782.7</v>
      </c>
      <c r="C413">
        <v>897.0914535884324</v>
      </c>
      <c r="D413">
        <v>320.21655289233394</v>
      </c>
      <c r="E413">
        <v>57.50521067768969</v>
      </c>
    </row>
    <row r="414" spans="1:5" ht="12.75">
      <c r="A414" t="s">
        <v>1673</v>
      </c>
      <c r="B414">
        <v>1488.16</v>
      </c>
      <c r="C414">
        <v>747.643638174104</v>
      </c>
      <c r="D414">
        <v>266.2143538858623</v>
      </c>
      <c r="E414">
        <v>47.61140225742608</v>
      </c>
    </row>
    <row r="415" spans="1:5" ht="12.75">
      <c r="A415" t="s">
        <v>1674</v>
      </c>
      <c r="B415">
        <v>1192.6</v>
      </c>
      <c r="C415">
        <v>598.1396595780602</v>
      </c>
      <c r="D415">
        <v>212.43864280432814</v>
      </c>
      <c r="E415">
        <v>37.832900833114884</v>
      </c>
    </row>
    <row r="416" spans="1:5" ht="12.75">
      <c r="A416" t="s">
        <v>1675</v>
      </c>
      <c r="B416">
        <v>896.01</v>
      </c>
      <c r="C416">
        <v>448.6495239257455</v>
      </c>
      <c r="D416">
        <v>158.95269568897686</v>
      </c>
      <c r="E416">
        <v>28.191624674159844</v>
      </c>
    </row>
    <row r="417" spans="1:5" ht="12.75">
      <c r="A417" t="s">
        <v>1676</v>
      </c>
      <c r="B417">
        <v>598.38</v>
      </c>
      <c r="C417">
        <v>299.1122522939602</v>
      </c>
      <c r="D417">
        <v>105.70340618386521</v>
      </c>
      <c r="E417">
        <v>18.668000725874005</v>
      </c>
    </row>
    <row r="418" spans="1:5" ht="12.75">
      <c r="A418" t="s">
        <v>1677</v>
      </c>
      <c r="B418">
        <v>299.71</v>
      </c>
      <c r="C418">
        <v>149.56195946117998</v>
      </c>
      <c r="D418">
        <v>52.71934652857597</v>
      </c>
      <c r="E418">
        <v>9.271189646408237</v>
      </c>
    </row>
    <row r="419" spans="1:5" ht="12.75">
      <c r="A419" t="s">
        <v>1678</v>
      </c>
      <c r="B419">
        <v>0</v>
      </c>
      <c r="C419">
        <v>0</v>
      </c>
      <c r="D419">
        <v>0</v>
      </c>
      <c r="E419">
        <v>0</v>
      </c>
    </row>
    <row r="420" spans="1:5" ht="12.75">
      <c r="A420" t="s">
        <v>1679</v>
      </c>
      <c r="B420">
        <v>0</v>
      </c>
      <c r="C420">
        <v>0</v>
      </c>
      <c r="D420">
        <v>0</v>
      </c>
      <c r="E420">
        <v>0</v>
      </c>
    </row>
    <row r="421" spans="1:5" ht="12.75">
      <c r="A421" t="s">
        <v>1680</v>
      </c>
      <c r="B421">
        <v>0</v>
      </c>
      <c r="C421">
        <v>0</v>
      </c>
      <c r="D421">
        <v>0</v>
      </c>
      <c r="E421">
        <v>0</v>
      </c>
    </row>
    <row r="422" spans="1:5" ht="12.75">
      <c r="A422" t="s">
        <v>1681</v>
      </c>
      <c r="B422">
        <v>0</v>
      </c>
      <c r="C422">
        <v>0</v>
      </c>
      <c r="D422">
        <v>0</v>
      </c>
      <c r="E422">
        <v>0</v>
      </c>
    </row>
    <row r="423" spans="1:5" ht="12.75">
      <c r="A423" t="s">
        <v>1682</v>
      </c>
      <c r="B423">
        <v>0</v>
      </c>
      <c r="C423">
        <v>0</v>
      </c>
      <c r="D423">
        <v>0</v>
      </c>
      <c r="E423">
        <v>0</v>
      </c>
    </row>
    <row r="424" spans="1:5" ht="12.75">
      <c r="A424" t="s">
        <v>1683</v>
      </c>
      <c r="B424">
        <v>0</v>
      </c>
      <c r="C424">
        <v>0</v>
      </c>
      <c r="D424">
        <v>0</v>
      </c>
      <c r="E424">
        <v>0</v>
      </c>
    </row>
    <row r="425" spans="1:5" ht="12.75">
      <c r="A425" t="s">
        <v>1684</v>
      </c>
      <c r="B425">
        <v>0</v>
      </c>
      <c r="C425">
        <v>0</v>
      </c>
      <c r="D425">
        <v>0</v>
      </c>
      <c r="E425">
        <v>0</v>
      </c>
    </row>
    <row r="426" spans="1:5" ht="12.75">
      <c r="A426" t="s">
        <v>1685</v>
      </c>
      <c r="B426">
        <v>0</v>
      </c>
      <c r="C426">
        <v>0</v>
      </c>
      <c r="D426">
        <v>0</v>
      </c>
      <c r="E426">
        <v>0</v>
      </c>
    </row>
    <row r="427" spans="1:5" ht="12.75">
      <c r="A427" t="s">
        <v>1686</v>
      </c>
      <c r="B427">
        <v>0</v>
      </c>
      <c r="C427">
        <v>0</v>
      </c>
      <c r="D427">
        <v>0</v>
      </c>
      <c r="E427">
        <v>0</v>
      </c>
    </row>
    <row r="428" spans="1:5" ht="12.75">
      <c r="A428" t="s">
        <v>1687</v>
      </c>
      <c r="B428">
        <v>0</v>
      </c>
      <c r="C428">
        <v>0</v>
      </c>
      <c r="D428">
        <v>0</v>
      </c>
      <c r="E428">
        <v>0</v>
      </c>
    </row>
    <row r="429" spans="1:5" ht="12.75">
      <c r="A429" t="s">
        <v>1688</v>
      </c>
      <c r="B429">
        <v>0</v>
      </c>
      <c r="C429">
        <v>0</v>
      </c>
      <c r="D429">
        <v>0</v>
      </c>
      <c r="E429">
        <v>0</v>
      </c>
    </row>
    <row r="430" spans="1:5" ht="12.75">
      <c r="A430" t="s">
        <v>1689</v>
      </c>
      <c r="B430">
        <v>0</v>
      </c>
      <c r="C430">
        <v>0</v>
      </c>
      <c r="D430">
        <v>0</v>
      </c>
      <c r="E430">
        <v>0</v>
      </c>
    </row>
    <row r="431" spans="1:5" ht="12.75">
      <c r="A431" t="s">
        <v>1690</v>
      </c>
      <c r="B431">
        <v>0</v>
      </c>
      <c r="C431">
        <v>0</v>
      </c>
      <c r="D431">
        <v>0</v>
      </c>
      <c r="E431">
        <v>0</v>
      </c>
    </row>
    <row r="432" spans="1:5" ht="12.75">
      <c r="A432" t="s">
        <v>1691</v>
      </c>
      <c r="B432">
        <v>0</v>
      </c>
      <c r="C432">
        <v>0</v>
      </c>
      <c r="D432">
        <v>0</v>
      </c>
      <c r="E432">
        <v>0</v>
      </c>
    </row>
    <row r="433" spans="1:5" ht="12.75">
      <c r="A433" t="s">
        <v>1692</v>
      </c>
      <c r="B433">
        <v>0</v>
      </c>
      <c r="C433">
        <v>0</v>
      </c>
      <c r="D433">
        <v>0</v>
      </c>
      <c r="E433">
        <v>0</v>
      </c>
    </row>
    <row r="434" spans="1:5" ht="12.75">
      <c r="A434" t="s">
        <v>1693</v>
      </c>
      <c r="B434">
        <v>0</v>
      </c>
      <c r="C434">
        <v>0</v>
      </c>
      <c r="D434">
        <v>0</v>
      </c>
      <c r="E434">
        <v>0</v>
      </c>
    </row>
    <row r="435" spans="1:5" ht="12.75">
      <c r="A435" t="s">
        <v>1694</v>
      </c>
      <c r="B435">
        <v>0</v>
      </c>
      <c r="C435">
        <v>0</v>
      </c>
      <c r="D435">
        <v>0</v>
      </c>
      <c r="E435">
        <v>0</v>
      </c>
    </row>
    <row r="436" spans="1:5" ht="12.75">
      <c r="A436" t="s">
        <v>1695</v>
      </c>
      <c r="B436">
        <v>0</v>
      </c>
      <c r="C436">
        <v>0</v>
      </c>
      <c r="D436">
        <v>0</v>
      </c>
      <c r="E436">
        <v>0</v>
      </c>
    </row>
    <row r="437" spans="1:5" ht="12.75">
      <c r="A437" t="s">
        <v>1696</v>
      </c>
      <c r="B437">
        <v>0</v>
      </c>
      <c r="C437">
        <v>0</v>
      </c>
      <c r="D437">
        <v>0</v>
      </c>
      <c r="E437">
        <v>0</v>
      </c>
    </row>
    <row r="438" spans="1:5" ht="12.75">
      <c r="A438" t="s">
        <v>1697</v>
      </c>
      <c r="B438">
        <v>0</v>
      </c>
      <c r="C438">
        <v>0</v>
      </c>
      <c r="D438">
        <v>0</v>
      </c>
      <c r="E438">
        <v>0</v>
      </c>
    </row>
    <row r="439" spans="1:5" ht="12.75">
      <c r="A439" t="s">
        <v>1698</v>
      </c>
      <c r="B439">
        <v>0</v>
      </c>
      <c r="C439">
        <v>0</v>
      </c>
      <c r="D439">
        <v>0</v>
      </c>
      <c r="E439">
        <v>0</v>
      </c>
    </row>
    <row r="440" spans="1:5" ht="12.75">
      <c r="A440" t="s">
        <v>1699</v>
      </c>
      <c r="B440">
        <v>0</v>
      </c>
      <c r="C440">
        <v>0</v>
      </c>
      <c r="D440">
        <v>0</v>
      </c>
      <c r="E440">
        <v>0</v>
      </c>
    </row>
    <row r="441" spans="1:5" ht="12.75">
      <c r="A441" t="s">
        <v>1700</v>
      </c>
      <c r="B441">
        <v>0</v>
      </c>
      <c r="C441">
        <v>0</v>
      </c>
      <c r="D441">
        <v>0</v>
      </c>
      <c r="E441">
        <v>0</v>
      </c>
    </row>
    <row r="442" spans="1:5" ht="12.75">
      <c r="A442" t="s">
        <v>1701</v>
      </c>
      <c r="B442">
        <v>0</v>
      </c>
      <c r="C442">
        <v>0</v>
      </c>
      <c r="D442">
        <v>0</v>
      </c>
      <c r="E442">
        <v>0</v>
      </c>
    </row>
    <row r="443" spans="1:5" ht="12.75">
      <c r="A443" t="s">
        <v>1702</v>
      </c>
      <c r="B443">
        <v>0</v>
      </c>
      <c r="C443">
        <v>0</v>
      </c>
      <c r="D443">
        <v>0</v>
      </c>
      <c r="E443">
        <v>0</v>
      </c>
    </row>
    <row r="444" spans="1:5" ht="12.75">
      <c r="A444" t="s">
        <v>1703</v>
      </c>
      <c r="B444">
        <v>0</v>
      </c>
      <c r="C444">
        <v>0</v>
      </c>
      <c r="D444">
        <v>0</v>
      </c>
      <c r="E444">
        <v>0</v>
      </c>
    </row>
    <row r="445" spans="1:5" ht="12.75">
      <c r="A445" t="s">
        <v>1704</v>
      </c>
      <c r="B445">
        <v>0</v>
      </c>
      <c r="C445">
        <v>0</v>
      </c>
      <c r="D445">
        <v>0</v>
      </c>
      <c r="E445">
        <v>0</v>
      </c>
    </row>
    <row r="446" spans="1:5" ht="12.75">
      <c r="A446" t="s">
        <v>1705</v>
      </c>
      <c r="B446">
        <v>0</v>
      </c>
      <c r="C446">
        <v>0</v>
      </c>
      <c r="D446">
        <v>0</v>
      </c>
      <c r="E446">
        <v>0</v>
      </c>
    </row>
    <row r="447" spans="1:5" ht="12.75">
      <c r="A447" t="s">
        <v>1706</v>
      </c>
      <c r="B447">
        <v>0</v>
      </c>
      <c r="C447">
        <v>0</v>
      </c>
      <c r="D447">
        <v>0</v>
      </c>
      <c r="E447">
        <v>0</v>
      </c>
    </row>
    <row r="448" spans="1:5" ht="12.75">
      <c r="A448" t="s">
        <v>1707</v>
      </c>
      <c r="B448">
        <v>0</v>
      </c>
      <c r="C448">
        <v>0</v>
      </c>
      <c r="D448">
        <v>0</v>
      </c>
      <c r="E448">
        <v>0</v>
      </c>
    </row>
    <row r="449" spans="1:5" ht="12.75">
      <c r="A449" t="s">
        <v>1708</v>
      </c>
      <c r="B449">
        <v>0</v>
      </c>
      <c r="C449">
        <v>0</v>
      </c>
      <c r="D449">
        <v>0</v>
      </c>
      <c r="E449">
        <v>0</v>
      </c>
    </row>
    <row r="450" spans="1:5" ht="12.75">
      <c r="A450" t="s">
        <v>1709</v>
      </c>
      <c r="B450">
        <v>0</v>
      </c>
      <c r="C450">
        <v>0</v>
      </c>
      <c r="D450">
        <v>0</v>
      </c>
      <c r="E450">
        <v>0</v>
      </c>
    </row>
    <row r="451" spans="1:5" ht="12.75">
      <c r="A451" t="s">
        <v>1710</v>
      </c>
      <c r="B451">
        <v>0</v>
      </c>
      <c r="C451">
        <v>0</v>
      </c>
      <c r="D451">
        <v>0</v>
      </c>
      <c r="E451">
        <v>0</v>
      </c>
    </row>
    <row r="452" spans="1:5" ht="12.75">
      <c r="A452" t="s">
        <v>1711</v>
      </c>
      <c r="B452">
        <v>0</v>
      </c>
      <c r="C452">
        <v>0</v>
      </c>
      <c r="D452">
        <v>0</v>
      </c>
      <c r="E452">
        <v>0</v>
      </c>
    </row>
    <row r="453" spans="1:5" ht="12.75">
      <c r="A453" t="s">
        <v>1712</v>
      </c>
      <c r="B453">
        <v>0</v>
      </c>
      <c r="C453">
        <v>0</v>
      </c>
      <c r="D453">
        <v>0</v>
      </c>
      <c r="E453">
        <v>0</v>
      </c>
    </row>
    <row r="454" spans="1:5" ht="12.75">
      <c r="A454" t="s">
        <v>1713</v>
      </c>
      <c r="B454">
        <v>0</v>
      </c>
      <c r="C454">
        <v>0</v>
      </c>
      <c r="D454">
        <v>0</v>
      </c>
      <c r="E454">
        <v>0</v>
      </c>
    </row>
    <row r="455" spans="1:5" ht="12.75">
      <c r="A455" t="s">
        <v>1714</v>
      </c>
      <c r="B455">
        <v>0</v>
      </c>
      <c r="C455">
        <v>0</v>
      </c>
      <c r="D455">
        <v>0</v>
      </c>
      <c r="E455">
        <v>0</v>
      </c>
    </row>
    <row r="456" spans="1:5" ht="12.75">
      <c r="A456" t="s">
        <v>1715</v>
      </c>
      <c r="B456">
        <v>0</v>
      </c>
      <c r="C456">
        <v>0</v>
      </c>
      <c r="D456">
        <v>0</v>
      </c>
      <c r="E456">
        <v>0</v>
      </c>
    </row>
    <row r="457" spans="1:5" ht="12.75">
      <c r="A457" t="s">
        <v>1716</v>
      </c>
      <c r="B457">
        <v>0</v>
      </c>
      <c r="C457">
        <v>0</v>
      </c>
      <c r="D457">
        <v>0</v>
      </c>
      <c r="E457">
        <v>0</v>
      </c>
    </row>
    <row r="458" spans="1:5" ht="12.75">
      <c r="A458" t="s">
        <v>1717</v>
      </c>
      <c r="B458">
        <v>0</v>
      </c>
      <c r="C458">
        <v>0</v>
      </c>
      <c r="D458">
        <v>0</v>
      </c>
      <c r="E458">
        <v>0</v>
      </c>
    </row>
    <row r="459" spans="1:5" ht="12.75">
      <c r="A459" t="s">
        <v>1718</v>
      </c>
      <c r="B459">
        <v>0</v>
      </c>
      <c r="C459">
        <v>0</v>
      </c>
      <c r="D459">
        <v>0</v>
      </c>
      <c r="E459">
        <v>0</v>
      </c>
    </row>
    <row r="460" spans="1:5" ht="12.75">
      <c r="A460" t="s">
        <v>1719</v>
      </c>
      <c r="B460">
        <v>0</v>
      </c>
      <c r="C460">
        <v>0</v>
      </c>
      <c r="D460">
        <v>0</v>
      </c>
      <c r="E460">
        <v>0</v>
      </c>
    </row>
    <row r="461" spans="1:5" ht="12.75">
      <c r="A461" t="s">
        <v>1720</v>
      </c>
      <c r="B461">
        <v>0</v>
      </c>
      <c r="C461">
        <v>0</v>
      </c>
      <c r="D461">
        <v>0</v>
      </c>
      <c r="E461">
        <v>0</v>
      </c>
    </row>
    <row r="462" spans="1:5" ht="12.75">
      <c r="A462" t="s">
        <v>1721</v>
      </c>
      <c r="B462">
        <v>0</v>
      </c>
      <c r="C462">
        <v>0</v>
      </c>
      <c r="D462">
        <v>0</v>
      </c>
      <c r="E462">
        <v>0</v>
      </c>
    </row>
    <row r="463" spans="1:5" ht="12.75">
      <c r="A463" t="s">
        <v>1722</v>
      </c>
      <c r="B463">
        <v>0</v>
      </c>
      <c r="C463">
        <v>0</v>
      </c>
      <c r="D463">
        <v>0</v>
      </c>
      <c r="E463">
        <v>0</v>
      </c>
    </row>
    <row r="464" spans="1:5" ht="12.75">
      <c r="A464" t="s">
        <v>1723</v>
      </c>
      <c r="B464">
        <v>0</v>
      </c>
      <c r="C464">
        <v>0</v>
      </c>
      <c r="D464">
        <v>0</v>
      </c>
      <c r="E464">
        <v>0</v>
      </c>
    </row>
    <row r="465" spans="1:5" ht="12.75">
      <c r="A465" t="s">
        <v>1724</v>
      </c>
      <c r="B465">
        <v>0</v>
      </c>
      <c r="C465">
        <v>0</v>
      </c>
      <c r="D465">
        <v>0</v>
      </c>
      <c r="E465">
        <v>0</v>
      </c>
    </row>
    <row r="466" spans="1:5" ht="12.75">
      <c r="A466" t="s">
        <v>1725</v>
      </c>
      <c r="B466">
        <v>0</v>
      </c>
      <c r="C466">
        <v>0</v>
      </c>
      <c r="D466">
        <v>0</v>
      </c>
      <c r="E466">
        <v>0</v>
      </c>
    </row>
    <row r="467" spans="1:5" ht="12.75">
      <c r="A467" t="s">
        <v>1726</v>
      </c>
      <c r="B467">
        <v>0</v>
      </c>
      <c r="C467">
        <v>0</v>
      </c>
      <c r="D467">
        <v>0</v>
      </c>
      <c r="E467">
        <v>0</v>
      </c>
    </row>
    <row r="468" spans="1:5" ht="12.75">
      <c r="A468" t="s">
        <v>1727</v>
      </c>
      <c r="B468">
        <v>0</v>
      </c>
      <c r="C468">
        <v>0</v>
      </c>
      <c r="D468">
        <v>0</v>
      </c>
      <c r="E468">
        <v>0</v>
      </c>
    </row>
    <row r="469" spans="1:5" ht="12.75">
      <c r="A469" t="s">
        <v>1728</v>
      </c>
      <c r="B469">
        <v>0</v>
      </c>
      <c r="C469">
        <v>0</v>
      </c>
      <c r="D469">
        <v>0</v>
      </c>
      <c r="E469">
        <v>0</v>
      </c>
    </row>
    <row r="470" spans="1:5" ht="12.75">
      <c r="A470" t="s">
        <v>1729</v>
      </c>
      <c r="B470">
        <v>0</v>
      </c>
      <c r="C470">
        <v>0</v>
      </c>
      <c r="D470">
        <v>0</v>
      </c>
      <c r="E470">
        <v>0</v>
      </c>
    </row>
    <row r="471" spans="1:5" ht="12.75">
      <c r="A471" t="s">
        <v>1730</v>
      </c>
      <c r="B471">
        <v>0</v>
      </c>
      <c r="C471">
        <v>0</v>
      </c>
      <c r="D471">
        <v>0</v>
      </c>
      <c r="E471">
        <v>0</v>
      </c>
    </row>
    <row r="472" spans="1:5" ht="12.75">
      <c r="A472" t="s">
        <v>1731</v>
      </c>
      <c r="B472">
        <v>0</v>
      </c>
      <c r="C472">
        <v>0</v>
      </c>
      <c r="D472">
        <v>0</v>
      </c>
      <c r="E472">
        <v>0</v>
      </c>
    </row>
    <row r="473" spans="1:5" ht="12.75">
      <c r="A473" t="s">
        <v>1732</v>
      </c>
      <c r="B473">
        <v>0</v>
      </c>
      <c r="C473">
        <v>0</v>
      </c>
      <c r="D473">
        <v>0</v>
      </c>
      <c r="E473">
        <v>0</v>
      </c>
    </row>
    <row r="474" spans="1:5" ht="12.75">
      <c r="A474" t="s">
        <v>1733</v>
      </c>
      <c r="B474">
        <v>0</v>
      </c>
      <c r="C474">
        <v>0</v>
      </c>
      <c r="D474">
        <v>0</v>
      </c>
      <c r="E474">
        <v>0</v>
      </c>
    </row>
    <row r="475" spans="1:5" ht="12.75">
      <c r="A475" t="s">
        <v>1734</v>
      </c>
      <c r="B475">
        <v>0</v>
      </c>
      <c r="C475">
        <v>0</v>
      </c>
      <c r="D475">
        <v>0</v>
      </c>
      <c r="E475">
        <v>0</v>
      </c>
    </row>
    <row r="476" spans="1:5" ht="12.75">
      <c r="A476" t="s">
        <v>1735</v>
      </c>
      <c r="B476">
        <v>0</v>
      </c>
      <c r="C476">
        <v>0</v>
      </c>
      <c r="D476">
        <v>0</v>
      </c>
      <c r="E476">
        <v>0</v>
      </c>
    </row>
    <row r="477" spans="1:5" ht="12.75">
      <c r="A477" t="s">
        <v>1736</v>
      </c>
      <c r="B477">
        <v>0</v>
      </c>
      <c r="C477">
        <v>0</v>
      </c>
      <c r="D477">
        <v>0</v>
      </c>
      <c r="E477">
        <v>0</v>
      </c>
    </row>
    <row r="478" spans="1:5" ht="12.75">
      <c r="A478" t="s">
        <v>1737</v>
      </c>
      <c r="B478">
        <v>0</v>
      </c>
      <c r="C478">
        <v>0</v>
      </c>
      <c r="D478">
        <v>0</v>
      </c>
      <c r="E478">
        <v>0</v>
      </c>
    </row>
    <row r="479" spans="1:5" ht="12.75">
      <c r="A479" t="s">
        <v>1738</v>
      </c>
      <c r="B479">
        <v>0</v>
      </c>
      <c r="C479">
        <v>0</v>
      </c>
      <c r="D479">
        <v>0</v>
      </c>
      <c r="E479">
        <v>0</v>
      </c>
    </row>
    <row r="480" spans="1:5" ht="12.75">
      <c r="A480" t="s">
        <v>1739</v>
      </c>
      <c r="B480">
        <v>0</v>
      </c>
      <c r="C480">
        <v>0</v>
      </c>
      <c r="D480">
        <v>0</v>
      </c>
      <c r="E480">
        <v>0</v>
      </c>
    </row>
    <row r="481" spans="1:5" ht="12.75">
      <c r="A481" t="s">
        <v>1740</v>
      </c>
      <c r="B481">
        <v>0</v>
      </c>
      <c r="C481">
        <v>0</v>
      </c>
      <c r="D481">
        <v>0</v>
      </c>
      <c r="E481">
        <v>0</v>
      </c>
    </row>
    <row r="482" spans="1:5" ht="12.75">
      <c r="A482" t="s">
        <v>1741</v>
      </c>
      <c r="B482">
        <v>0</v>
      </c>
      <c r="C482">
        <v>0</v>
      </c>
      <c r="D482">
        <v>0</v>
      </c>
      <c r="E482">
        <v>0</v>
      </c>
    </row>
    <row r="483" spans="1:5" ht="12.75">
      <c r="A483" t="s">
        <v>1742</v>
      </c>
      <c r="B483">
        <v>0</v>
      </c>
      <c r="C483">
        <v>0</v>
      </c>
      <c r="D483">
        <v>0</v>
      </c>
      <c r="E483">
        <v>0</v>
      </c>
    </row>
    <row r="484" spans="1:5" ht="12.75">
      <c r="A484" t="s">
        <v>1743</v>
      </c>
      <c r="B484">
        <v>0</v>
      </c>
      <c r="C484">
        <v>0</v>
      </c>
      <c r="D484">
        <v>0</v>
      </c>
      <c r="E484">
        <v>0</v>
      </c>
    </row>
    <row r="485" spans="1:5" ht="12.75">
      <c r="A485" t="s">
        <v>1744</v>
      </c>
      <c r="B485">
        <v>0</v>
      </c>
      <c r="C485">
        <v>0</v>
      </c>
      <c r="D485">
        <v>0</v>
      </c>
      <c r="E485">
        <v>0</v>
      </c>
    </row>
    <row r="486" spans="1:5" ht="12.75">
      <c r="A486" t="s">
        <v>1745</v>
      </c>
      <c r="B486">
        <v>0</v>
      </c>
      <c r="C486">
        <v>0</v>
      </c>
      <c r="D486">
        <v>0</v>
      </c>
      <c r="E486">
        <v>0</v>
      </c>
    </row>
    <row r="487" spans="1:5" ht="12.75">
      <c r="A487" t="s">
        <v>1746</v>
      </c>
      <c r="B487">
        <v>0</v>
      </c>
      <c r="C487">
        <v>0</v>
      </c>
      <c r="D487">
        <v>0</v>
      </c>
      <c r="E487">
        <v>0</v>
      </c>
    </row>
    <row r="488" spans="1:5" ht="12.75">
      <c r="A488" t="s">
        <v>1747</v>
      </c>
      <c r="B488">
        <v>0</v>
      </c>
      <c r="C488">
        <v>0</v>
      </c>
      <c r="D488">
        <v>0</v>
      </c>
      <c r="E488">
        <v>0</v>
      </c>
    </row>
    <row r="489" spans="1:5" ht="12.75">
      <c r="A489" t="s">
        <v>1748</v>
      </c>
      <c r="B489">
        <v>0</v>
      </c>
      <c r="C489">
        <v>0</v>
      </c>
      <c r="D489">
        <v>0</v>
      </c>
      <c r="E489">
        <v>0</v>
      </c>
    </row>
    <row r="490" spans="1:5" ht="12.75">
      <c r="A490" t="s">
        <v>1749</v>
      </c>
      <c r="B490">
        <v>0</v>
      </c>
      <c r="C490">
        <v>0</v>
      </c>
      <c r="D490">
        <v>0</v>
      </c>
      <c r="E490">
        <v>0</v>
      </c>
    </row>
    <row r="491" spans="1:5" ht="12.75">
      <c r="A491" t="s">
        <v>1750</v>
      </c>
      <c r="B491">
        <v>0</v>
      </c>
      <c r="C491">
        <v>0</v>
      </c>
      <c r="D491">
        <v>0</v>
      </c>
      <c r="E491">
        <v>0</v>
      </c>
    </row>
    <row r="492" spans="1:5" ht="12.75">
      <c r="A492" t="s">
        <v>1751</v>
      </c>
      <c r="B492">
        <v>0</v>
      </c>
      <c r="C492">
        <v>0</v>
      </c>
      <c r="D492">
        <v>0</v>
      </c>
      <c r="E492">
        <v>0</v>
      </c>
    </row>
    <row r="493" spans="1:5" ht="12.75">
      <c r="A493" t="s">
        <v>1752</v>
      </c>
      <c r="B493">
        <v>0</v>
      </c>
      <c r="C493">
        <v>0</v>
      </c>
      <c r="D493">
        <v>0</v>
      </c>
      <c r="E493">
        <v>0</v>
      </c>
    </row>
    <row r="494" spans="1:5" ht="12.75">
      <c r="A494" t="s">
        <v>1753</v>
      </c>
      <c r="B494">
        <v>0</v>
      </c>
      <c r="C494">
        <v>0</v>
      </c>
      <c r="D494">
        <v>0</v>
      </c>
      <c r="E494">
        <v>0</v>
      </c>
    </row>
    <row r="495" spans="1:5" ht="12.75">
      <c r="A495" t="s">
        <v>1754</v>
      </c>
      <c r="B495">
        <v>0</v>
      </c>
      <c r="C495">
        <v>0</v>
      </c>
      <c r="D495">
        <v>0</v>
      </c>
      <c r="E495">
        <v>0</v>
      </c>
    </row>
    <row r="496" spans="1:5" ht="12.75">
      <c r="A496" t="s">
        <v>1755</v>
      </c>
      <c r="B496">
        <v>0</v>
      </c>
      <c r="C496">
        <v>0</v>
      </c>
      <c r="D496">
        <v>0</v>
      </c>
      <c r="E496">
        <v>0</v>
      </c>
    </row>
    <row r="497" spans="1:5" ht="12.75">
      <c r="A497" t="s">
        <v>1756</v>
      </c>
      <c r="B497">
        <v>0</v>
      </c>
      <c r="C497">
        <v>0</v>
      </c>
      <c r="D497">
        <v>0</v>
      </c>
      <c r="E497">
        <v>0</v>
      </c>
    </row>
    <row r="498" spans="1:5" ht="12.75">
      <c r="A498" t="s">
        <v>1757</v>
      </c>
      <c r="B498">
        <v>0</v>
      </c>
      <c r="C498">
        <v>0</v>
      </c>
      <c r="D498">
        <v>0</v>
      </c>
      <c r="E498">
        <v>0</v>
      </c>
    </row>
    <row r="499" spans="1:5" ht="12.75">
      <c r="A499" t="s">
        <v>1758</v>
      </c>
      <c r="B499">
        <v>0</v>
      </c>
      <c r="C499">
        <v>0</v>
      </c>
      <c r="D499">
        <v>0</v>
      </c>
      <c r="E499">
        <v>0</v>
      </c>
    </row>
    <row r="500" spans="1:5" ht="12.75">
      <c r="A500" t="s">
        <v>1759</v>
      </c>
      <c r="B500">
        <v>0</v>
      </c>
      <c r="C500">
        <v>0</v>
      </c>
      <c r="D500">
        <v>0</v>
      </c>
      <c r="E500">
        <v>0</v>
      </c>
    </row>
    <row r="501" spans="1:5" ht="12.75">
      <c r="A501" t="s">
        <v>1760</v>
      </c>
      <c r="B501">
        <v>0</v>
      </c>
      <c r="C501">
        <v>0</v>
      </c>
      <c r="D501">
        <v>0</v>
      </c>
      <c r="E501">
        <v>0</v>
      </c>
    </row>
    <row r="502" spans="1:5" ht="12.75">
      <c r="A502" t="s">
        <v>1761</v>
      </c>
      <c r="B502">
        <v>0</v>
      </c>
      <c r="C502">
        <v>0</v>
      </c>
      <c r="D502">
        <v>0</v>
      </c>
      <c r="E502">
        <v>0</v>
      </c>
    </row>
    <row r="503" spans="1:5" ht="12.75">
      <c r="A503" t="s">
        <v>1762</v>
      </c>
      <c r="B503">
        <v>0</v>
      </c>
      <c r="C503">
        <v>0</v>
      </c>
      <c r="D503">
        <v>0</v>
      </c>
      <c r="E503">
        <v>0</v>
      </c>
    </row>
    <row r="504" spans="1:5" ht="12.75">
      <c r="A504" t="s">
        <v>1763</v>
      </c>
      <c r="B504">
        <v>0</v>
      </c>
      <c r="C504">
        <v>0</v>
      </c>
      <c r="D504">
        <v>0</v>
      </c>
      <c r="E504">
        <v>0</v>
      </c>
    </row>
    <row r="505" spans="1:5" ht="12.75">
      <c r="A505" t="s">
        <v>1764</v>
      </c>
      <c r="B505">
        <v>0</v>
      </c>
      <c r="C505">
        <v>0</v>
      </c>
      <c r="D505">
        <v>0</v>
      </c>
      <c r="E505">
        <v>0</v>
      </c>
    </row>
    <row r="506" spans="1:5" ht="12.75">
      <c r="A506" t="s">
        <v>1765</v>
      </c>
      <c r="B506">
        <v>0</v>
      </c>
      <c r="C506">
        <v>0</v>
      </c>
      <c r="D506">
        <v>0</v>
      </c>
      <c r="E506">
        <v>0</v>
      </c>
    </row>
    <row r="507" spans="1:5" ht="12.75">
      <c r="A507" t="s">
        <v>1766</v>
      </c>
      <c r="B507">
        <v>0</v>
      </c>
      <c r="C507">
        <v>0</v>
      </c>
      <c r="D507">
        <v>0</v>
      </c>
      <c r="E507">
        <v>0</v>
      </c>
    </row>
    <row r="508" spans="1:5" ht="12.75">
      <c r="A508" t="s">
        <v>1767</v>
      </c>
      <c r="B508">
        <v>0</v>
      </c>
      <c r="C508">
        <v>0</v>
      </c>
      <c r="D508">
        <v>0</v>
      </c>
      <c r="E508">
        <v>0</v>
      </c>
    </row>
    <row r="509" spans="1:5" ht="12.75">
      <c r="A509" t="s">
        <v>1768</v>
      </c>
      <c r="B509">
        <v>0</v>
      </c>
      <c r="C509">
        <v>0</v>
      </c>
      <c r="D509">
        <v>0</v>
      </c>
      <c r="E509">
        <v>0</v>
      </c>
    </row>
    <row r="510" spans="1:5" ht="12.75">
      <c r="A510" t="s">
        <v>1769</v>
      </c>
      <c r="B510">
        <v>0</v>
      </c>
      <c r="C510">
        <v>0</v>
      </c>
      <c r="D510">
        <v>0</v>
      </c>
      <c r="E510">
        <v>0</v>
      </c>
    </row>
    <row r="511" spans="1:5" ht="12.75">
      <c r="A511" t="s">
        <v>1770</v>
      </c>
      <c r="B511">
        <v>0</v>
      </c>
      <c r="C511">
        <v>0</v>
      </c>
      <c r="D511">
        <v>0</v>
      </c>
      <c r="E511">
        <v>0</v>
      </c>
    </row>
    <row r="512" spans="1:5" ht="12.75">
      <c r="A512" t="s">
        <v>1771</v>
      </c>
      <c r="B512">
        <v>0</v>
      </c>
      <c r="C512">
        <v>0</v>
      </c>
      <c r="D512">
        <v>0</v>
      </c>
      <c r="E512">
        <v>0</v>
      </c>
    </row>
    <row r="513" spans="1:5" ht="12.75">
      <c r="A513" t="s">
        <v>1772</v>
      </c>
      <c r="B513">
        <v>0</v>
      </c>
      <c r="C513">
        <v>0</v>
      </c>
      <c r="D513">
        <v>0</v>
      </c>
      <c r="E513">
        <v>0</v>
      </c>
    </row>
    <row r="514" spans="1:5" ht="12.75">
      <c r="A514" t="s">
        <v>1773</v>
      </c>
      <c r="B514">
        <v>0</v>
      </c>
      <c r="C514">
        <v>0</v>
      </c>
      <c r="D514">
        <v>0</v>
      </c>
      <c r="E514">
        <v>0</v>
      </c>
    </row>
    <row r="515" spans="1:5" ht="12.75">
      <c r="A515" t="s">
        <v>1774</v>
      </c>
      <c r="B515">
        <v>0</v>
      </c>
      <c r="C515">
        <v>0</v>
      </c>
      <c r="D515">
        <v>0</v>
      </c>
      <c r="E515">
        <v>0</v>
      </c>
    </row>
    <row r="516" spans="1:5" ht="12.75">
      <c r="A516" t="s">
        <v>1775</v>
      </c>
      <c r="B516">
        <v>0</v>
      </c>
      <c r="C516">
        <v>0</v>
      </c>
      <c r="D516">
        <v>0</v>
      </c>
      <c r="E516">
        <v>0</v>
      </c>
    </row>
    <row r="517" spans="1:5" ht="12.75">
      <c r="A517" t="s">
        <v>1776</v>
      </c>
      <c r="B517">
        <v>0</v>
      </c>
      <c r="C517">
        <v>0</v>
      </c>
      <c r="D517">
        <v>0</v>
      </c>
      <c r="E517">
        <v>0</v>
      </c>
    </row>
    <row r="518" spans="1:5" ht="12.75">
      <c r="A518" t="s">
        <v>1777</v>
      </c>
      <c r="B518">
        <v>0</v>
      </c>
      <c r="C518">
        <v>0</v>
      </c>
      <c r="D518">
        <v>0</v>
      </c>
      <c r="E518">
        <v>0</v>
      </c>
    </row>
    <row r="519" spans="1:5" ht="12.75">
      <c r="A519" t="s">
        <v>1778</v>
      </c>
      <c r="B519">
        <v>0</v>
      </c>
      <c r="C519">
        <v>0</v>
      </c>
      <c r="D519">
        <v>0</v>
      </c>
      <c r="E519">
        <v>0</v>
      </c>
    </row>
    <row r="520" spans="1:5" ht="12.75">
      <c r="A520" t="s">
        <v>1779</v>
      </c>
      <c r="B520">
        <v>0</v>
      </c>
      <c r="C520">
        <v>0</v>
      </c>
      <c r="D520">
        <v>0</v>
      </c>
      <c r="E520">
        <v>0</v>
      </c>
    </row>
    <row r="521" spans="1:5" ht="12.75">
      <c r="A521" t="s">
        <v>1780</v>
      </c>
      <c r="B521">
        <v>0</v>
      </c>
      <c r="C521">
        <v>0</v>
      </c>
      <c r="D521">
        <v>0</v>
      </c>
      <c r="E521">
        <v>0</v>
      </c>
    </row>
    <row r="522" spans="1:5" ht="12.75">
      <c r="A522" t="s">
        <v>1781</v>
      </c>
      <c r="B522">
        <v>0</v>
      </c>
      <c r="C522">
        <v>0</v>
      </c>
      <c r="D522">
        <v>0</v>
      </c>
      <c r="E522">
        <v>0</v>
      </c>
    </row>
    <row r="523" spans="1:5" ht="12.75">
      <c r="A523" t="s">
        <v>1782</v>
      </c>
      <c r="B523">
        <v>0</v>
      </c>
      <c r="C523">
        <v>0</v>
      </c>
      <c r="D523">
        <v>0</v>
      </c>
      <c r="E523">
        <v>0</v>
      </c>
    </row>
    <row r="524" spans="1:5" ht="12.75">
      <c r="A524" t="s">
        <v>1783</v>
      </c>
      <c r="B524">
        <v>0</v>
      </c>
      <c r="C524">
        <v>0</v>
      </c>
      <c r="D524">
        <v>0</v>
      </c>
      <c r="E524">
        <v>0</v>
      </c>
    </row>
    <row r="525" spans="1:5" ht="12.75">
      <c r="A525" t="s">
        <v>1784</v>
      </c>
      <c r="B525">
        <v>0</v>
      </c>
      <c r="C525">
        <v>0</v>
      </c>
      <c r="D525">
        <v>0</v>
      </c>
      <c r="E525">
        <v>0</v>
      </c>
    </row>
    <row r="526" spans="1:5" ht="12.75">
      <c r="A526" t="s">
        <v>1785</v>
      </c>
      <c r="B526">
        <v>0</v>
      </c>
      <c r="C526">
        <v>0</v>
      </c>
      <c r="D526">
        <v>0</v>
      </c>
      <c r="E526">
        <v>0</v>
      </c>
    </row>
    <row r="527" spans="1:5" ht="12.75">
      <c r="A527" t="s">
        <v>1786</v>
      </c>
      <c r="B527">
        <v>0</v>
      </c>
      <c r="C527">
        <v>0</v>
      </c>
      <c r="D527">
        <v>0</v>
      </c>
      <c r="E527">
        <v>0</v>
      </c>
    </row>
    <row r="528" spans="1:5" ht="12.75">
      <c r="A528" t="s">
        <v>1787</v>
      </c>
      <c r="B528">
        <v>0</v>
      </c>
      <c r="C528">
        <v>0</v>
      </c>
      <c r="D528">
        <v>0</v>
      </c>
      <c r="E528">
        <v>0</v>
      </c>
    </row>
    <row r="529" spans="1:5" ht="12.75">
      <c r="A529" t="s">
        <v>1788</v>
      </c>
      <c r="B529">
        <v>0</v>
      </c>
      <c r="C529">
        <v>0</v>
      </c>
      <c r="D529">
        <v>0</v>
      </c>
      <c r="E529">
        <v>0</v>
      </c>
    </row>
    <row r="530" spans="1:5" ht="12.75">
      <c r="A530" t="s">
        <v>1789</v>
      </c>
      <c r="B530">
        <v>0</v>
      </c>
      <c r="C530">
        <v>0</v>
      </c>
      <c r="D530">
        <v>0</v>
      </c>
      <c r="E530">
        <v>0</v>
      </c>
    </row>
    <row r="531" spans="1:5" ht="12.75">
      <c r="A531" t="s">
        <v>1790</v>
      </c>
      <c r="B531">
        <v>0</v>
      </c>
      <c r="C531">
        <v>0</v>
      </c>
      <c r="D531">
        <v>0</v>
      </c>
      <c r="E531">
        <v>0</v>
      </c>
    </row>
    <row r="532" spans="1:5" ht="12.75">
      <c r="A532" t="s">
        <v>1791</v>
      </c>
      <c r="B532">
        <v>0</v>
      </c>
      <c r="C532">
        <v>0</v>
      </c>
      <c r="D532">
        <v>0</v>
      </c>
      <c r="E532">
        <v>0</v>
      </c>
    </row>
    <row r="533" spans="1:5" ht="12.75">
      <c r="A533" t="s">
        <v>1792</v>
      </c>
      <c r="B533">
        <v>0</v>
      </c>
      <c r="C533">
        <v>0</v>
      </c>
      <c r="D533">
        <v>0</v>
      </c>
      <c r="E533">
        <v>0</v>
      </c>
    </row>
    <row r="534" spans="1:5" ht="12.75">
      <c r="A534" t="s">
        <v>1793</v>
      </c>
      <c r="B534">
        <v>0</v>
      </c>
      <c r="C534">
        <v>0</v>
      </c>
      <c r="D534">
        <v>0</v>
      </c>
      <c r="E534">
        <v>0</v>
      </c>
    </row>
    <row r="535" spans="1:5" ht="12.75">
      <c r="A535" t="s">
        <v>1794</v>
      </c>
      <c r="B535">
        <v>0</v>
      </c>
      <c r="C535">
        <v>0</v>
      </c>
      <c r="D535">
        <v>0</v>
      </c>
      <c r="E535">
        <v>0</v>
      </c>
    </row>
    <row r="536" spans="1:5" ht="12.75">
      <c r="A536" t="s">
        <v>1795</v>
      </c>
      <c r="B536">
        <v>0</v>
      </c>
      <c r="C536">
        <v>0</v>
      </c>
      <c r="D536">
        <v>0</v>
      </c>
      <c r="E536">
        <v>0</v>
      </c>
    </row>
    <row r="537" spans="1:5" ht="12.75">
      <c r="A537" t="s">
        <v>1796</v>
      </c>
      <c r="B537">
        <v>0</v>
      </c>
      <c r="C537">
        <v>0</v>
      </c>
      <c r="D537">
        <v>0</v>
      </c>
      <c r="E537">
        <v>0</v>
      </c>
    </row>
    <row r="538" spans="1:5" ht="12.75">
      <c r="A538" t="s">
        <v>1797</v>
      </c>
      <c r="B538">
        <v>0</v>
      </c>
      <c r="C538">
        <v>0</v>
      </c>
      <c r="D538">
        <v>0</v>
      </c>
      <c r="E538">
        <v>0</v>
      </c>
    </row>
    <row r="539" spans="1:5" ht="12.75">
      <c r="A539" t="s">
        <v>1798</v>
      </c>
      <c r="B539">
        <v>0</v>
      </c>
      <c r="C539">
        <v>0</v>
      </c>
      <c r="D539">
        <v>0</v>
      </c>
      <c r="E539">
        <v>0</v>
      </c>
    </row>
    <row r="540" spans="1:5" ht="12.75">
      <c r="A540" t="s">
        <v>1799</v>
      </c>
      <c r="B540">
        <v>0</v>
      </c>
      <c r="C540">
        <v>0</v>
      </c>
      <c r="D540">
        <v>0</v>
      </c>
      <c r="E540">
        <v>0</v>
      </c>
    </row>
    <row r="541" spans="1:5" ht="12.75">
      <c r="A541" t="s">
        <v>1800</v>
      </c>
      <c r="B541">
        <v>0</v>
      </c>
      <c r="C541">
        <v>0</v>
      </c>
      <c r="D541">
        <v>0</v>
      </c>
      <c r="E541">
        <v>0</v>
      </c>
    </row>
    <row r="542" spans="1:5" ht="12.75">
      <c r="A542" t="s">
        <v>1801</v>
      </c>
      <c r="B542">
        <v>0</v>
      </c>
      <c r="C542">
        <v>0</v>
      </c>
      <c r="D542">
        <v>0</v>
      </c>
      <c r="E542">
        <v>0</v>
      </c>
    </row>
    <row r="543" spans="1:5" ht="12.75">
      <c r="A543" t="s">
        <v>1802</v>
      </c>
      <c r="B543">
        <v>0</v>
      </c>
      <c r="C543">
        <v>0</v>
      </c>
      <c r="D543">
        <v>0</v>
      </c>
      <c r="E543">
        <v>0</v>
      </c>
    </row>
    <row r="544" spans="1:5" ht="12.75">
      <c r="A544" t="s">
        <v>1803</v>
      </c>
      <c r="B544">
        <v>0</v>
      </c>
      <c r="C544">
        <v>0</v>
      </c>
      <c r="D544">
        <v>0</v>
      </c>
      <c r="E544">
        <v>0</v>
      </c>
    </row>
    <row r="545" spans="1:5" ht="12.75">
      <c r="A545" t="s">
        <v>1804</v>
      </c>
      <c r="B545">
        <v>0</v>
      </c>
      <c r="C545">
        <v>0</v>
      </c>
      <c r="D545">
        <v>0</v>
      </c>
      <c r="E545">
        <v>0</v>
      </c>
    </row>
    <row r="546" spans="1:5" ht="12.75">
      <c r="A546" t="s">
        <v>1805</v>
      </c>
      <c r="B546">
        <v>0</v>
      </c>
      <c r="C546">
        <v>0</v>
      </c>
      <c r="D546">
        <v>0</v>
      </c>
      <c r="E546">
        <v>0</v>
      </c>
    </row>
    <row r="547" spans="1:5" ht="12.75">
      <c r="A547" t="s">
        <v>1806</v>
      </c>
      <c r="B547">
        <v>0</v>
      </c>
      <c r="C547">
        <v>0</v>
      </c>
      <c r="D547">
        <v>0</v>
      </c>
      <c r="E547">
        <v>0</v>
      </c>
    </row>
    <row r="548" spans="1:5" ht="12.75">
      <c r="A548" t="s">
        <v>1807</v>
      </c>
      <c r="B548">
        <v>0</v>
      </c>
      <c r="C548">
        <v>0</v>
      </c>
      <c r="D548">
        <v>0</v>
      </c>
      <c r="E548">
        <v>0</v>
      </c>
    </row>
    <row r="549" spans="1:5" ht="12.75">
      <c r="A549" t="s">
        <v>1808</v>
      </c>
      <c r="B549">
        <v>0</v>
      </c>
      <c r="C549">
        <v>0</v>
      </c>
      <c r="D549">
        <v>0</v>
      </c>
      <c r="E549">
        <v>0</v>
      </c>
    </row>
    <row r="550" spans="1:5" ht="12.75">
      <c r="A550" t="s">
        <v>1809</v>
      </c>
      <c r="B550">
        <v>0</v>
      </c>
      <c r="C550">
        <v>0</v>
      </c>
      <c r="D550">
        <v>0</v>
      </c>
      <c r="E550">
        <v>0</v>
      </c>
    </row>
    <row r="551" spans="1:5" ht="12.75">
      <c r="A551" t="s">
        <v>1810</v>
      </c>
      <c r="B551">
        <v>0</v>
      </c>
      <c r="C551">
        <v>0</v>
      </c>
      <c r="D551">
        <v>0</v>
      </c>
      <c r="E551">
        <v>0</v>
      </c>
    </row>
    <row r="552" spans="1:5" ht="12.75">
      <c r="A552" t="s">
        <v>1811</v>
      </c>
      <c r="B552">
        <v>0</v>
      </c>
      <c r="C552">
        <v>0</v>
      </c>
      <c r="D552">
        <v>0</v>
      </c>
      <c r="E552">
        <v>0</v>
      </c>
    </row>
    <row r="553" spans="1:5" ht="12.75">
      <c r="A553" t="s">
        <v>1812</v>
      </c>
      <c r="B553">
        <v>0</v>
      </c>
      <c r="C553">
        <v>0</v>
      </c>
      <c r="D553">
        <v>0</v>
      </c>
      <c r="E553">
        <v>0</v>
      </c>
    </row>
    <row r="554" spans="1:5" ht="12.75">
      <c r="A554" t="s">
        <v>1813</v>
      </c>
      <c r="B554">
        <v>0</v>
      </c>
      <c r="C554">
        <v>0</v>
      </c>
      <c r="D554">
        <v>0</v>
      </c>
      <c r="E554">
        <v>0</v>
      </c>
    </row>
    <row r="555" spans="1:5" ht="12.75">
      <c r="A555" t="s">
        <v>1814</v>
      </c>
      <c r="B555">
        <v>0</v>
      </c>
      <c r="C555">
        <v>0</v>
      </c>
      <c r="D555">
        <v>0</v>
      </c>
      <c r="E555">
        <v>0</v>
      </c>
    </row>
    <row r="556" spans="1:5" ht="12.75">
      <c r="A556" t="s">
        <v>1815</v>
      </c>
      <c r="B556">
        <v>0</v>
      </c>
      <c r="C556">
        <v>0</v>
      </c>
      <c r="D556">
        <v>0</v>
      </c>
      <c r="E556">
        <v>0</v>
      </c>
    </row>
    <row r="557" spans="1:5" ht="12.75">
      <c r="A557" t="s">
        <v>1816</v>
      </c>
      <c r="B557">
        <v>0</v>
      </c>
      <c r="C557">
        <v>0</v>
      </c>
      <c r="D557">
        <v>0</v>
      </c>
      <c r="E557">
        <v>0</v>
      </c>
    </row>
    <row r="558" spans="1:5" ht="12.75">
      <c r="A558" t="s">
        <v>1817</v>
      </c>
      <c r="B558">
        <v>0</v>
      </c>
      <c r="C558">
        <v>0</v>
      </c>
      <c r="D558">
        <v>0</v>
      </c>
      <c r="E558">
        <v>0</v>
      </c>
    </row>
    <row r="559" spans="1:5" ht="12.75">
      <c r="A559" t="s">
        <v>1818</v>
      </c>
      <c r="B559">
        <v>0</v>
      </c>
      <c r="C559">
        <v>0</v>
      </c>
      <c r="D559">
        <v>0</v>
      </c>
      <c r="E559">
        <v>0</v>
      </c>
    </row>
    <row r="560" spans="1:5" ht="12.75">
      <c r="A560" t="s">
        <v>1819</v>
      </c>
      <c r="B560">
        <v>0</v>
      </c>
      <c r="C560">
        <v>0</v>
      </c>
      <c r="D560">
        <v>0</v>
      </c>
      <c r="E560">
        <v>0</v>
      </c>
    </row>
    <row r="561" spans="1:5" ht="12.75">
      <c r="A561" t="s">
        <v>1820</v>
      </c>
      <c r="B561">
        <v>0</v>
      </c>
      <c r="C561">
        <v>0</v>
      </c>
      <c r="D561">
        <v>0</v>
      </c>
      <c r="E561">
        <v>0</v>
      </c>
    </row>
    <row r="562" spans="1:5" ht="12.75">
      <c r="A562" t="s">
        <v>1821</v>
      </c>
      <c r="B562">
        <v>0</v>
      </c>
      <c r="C562">
        <v>0</v>
      </c>
      <c r="D562">
        <v>0</v>
      </c>
      <c r="E56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C16" sqref="C16"/>
    </sheetView>
  </sheetViews>
  <sheetFormatPr defaultColWidth="11.421875" defaultRowHeight="12.75" outlineLevelRow="1"/>
  <cols>
    <col min="1" max="1" width="16.28125" style="55" customWidth="1"/>
    <col min="2" max="2" width="89.8515625" style="60" bestFit="1" customWidth="1"/>
    <col min="3" max="3" width="134.7109375" style="34" customWidth="1"/>
    <col min="4" max="13" width="11.421875" style="34" customWidth="1"/>
    <col min="14" max="16384" width="11.421875" style="55" customWidth="1"/>
  </cols>
  <sheetData>
    <row r="1" spans="1:3" ht="30.75">
      <c r="A1" s="56" t="s">
        <v>1954</v>
      </c>
      <c r="B1" s="56"/>
      <c r="C1" s="57"/>
    </row>
    <row r="2" spans="2:3" ht="14.25">
      <c r="B2" s="57"/>
      <c r="C2" s="57"/>
    </row>
    <row r="3" spans="1:3" ht="14.25">
      <c r="A3" s="133" t="s">
        <v>1955</v>
      </c>
      <c r="B3" s="134"/>
      <c r="C3" s="57"/>
    </row>
    <row r="4" ht="14.25">
      <c r="C4" s="57"/>
    </row>
    <row r="5" spans="1:3" ht="18">
      <c r="A5" s="74" t="s">
        <v>6</v>
      </c>
      <c r="B5" s="74" t="s">
        <v>1956</v>
      </c>
      <c r="C5" s="135" t="s">
        <v>1957</v>
      </c>
    </row>
    <row r="6" spans="1:3" ht="14.25">
      <c r="A6" s="136" t="s">
        <v>1958</v>
      </c>
      <c r="B6" s="77" t="s">
        <v>1959</v>
      </c>
      <c r="C6" s="60" t="s">
        <v>1960</v>
      </c>
    </row>
    <row r="7" spans="1:3" ht="28.5">
      <c r="A7" s="136" t="s">
        <v>1961</v>
      </c>
      <c r="B7" s="77" t="s">
        <v>1962</v>
      </c>
      <c r="C7" s="60" t="s">
        <v>1963</v>
      </c>
    </row>
    <row r="8" spans="1:3" ht="14.25">
      <c r="A8" s="136" t="s">
        <v>1964</v>
      </c>
      <c r="B8" s="77" t="s">
        <v>1965</v>
      </c>
      <c r="C8" s="60" t="s">
        <v>1966</v>
      </c>
    </row>
    <row r="9" spans="1:3" ht="14.25">
      <c r="A9" s="136" t="s">
        <v>1967</v>
      </c>
      <c r="B9" s="77" t="s">
        <v>1968</v>
      </c>
      <c r="C9" s="60" t="s">
        <v>1969</v>
      </c>
    </row>
    <row r="10" spans="1:3" ht="44.25" customHeight="1">
      <c r="A10" s="136" t="s">
        <v>1970</v>
      </c>
      <c r="B10" s="77" t="s">
        <v>1971</v>
      </c>
      <c r="C10" s="60" t="s">
        <v>1972</v>
      </c>
    </row>
    <row r="11" spans="1:3" ht="54.75" customHeight="1">
      <c r="A11" s="136" t="s">
        <v>1973</v>
      </c>
      <c r="B11" s="77" t="s">
        <v>1974</v>
      </c>
      <c r="C11" s="60" t="s">
        <v>1975</v>
      </c>
    </row>
    <row r="12" spans="1:3" ht="28.5">
      <c r="A12" s="136" t="s">
        <v>1976</v>
      </c>
      <c r="B12" s="77" t="s">
        <v>1977</v>
      </c>
      <c r="C12" s="60" t="s">
        <v>1978</v>
      </c>
    </row>
    <row r="13" spans="1:3" ht="14.25">
      <c r="A13" s="136" t="s">
        <v>1979</v>
      </c>
      <c r="B13" s="77" t="s">
        <v>1980</v>
      </c>
      <c r="C13" s="60" t="s">
        <v>1981</v>
      </c>
    </row>
    <row r="14" spans="1:3" ht="28.5">
      <c r="A14" s="136" t="s">
        <v>1982</v>
      </c>
      <c r="B14" s="77" t="s">
        <v>1983</v>
      </c>
      <c r="C14" s="60" t="s">
        <v>1984</v>
      </c>
    </row>
    <row r="15" spans="1:3" ht="14.25">
      <c r="A15" s="136" t="s">
        <v>1985</v>
      </c>
      <c r="B15" s="77" t="s">
        <v>1986</v>
      </c>
      <c r="C15" s="60" t="s">
        <v>1987</v>
      </c>
    </row>
    <row r="16" spans="1:3" ht="28.5">
      <c r="A16" s="136" t="s">
        <v>1988</v>
      </c>
      <c r="B16" s="83" t="s">
        <v>1989</v>
      </c>
      <c r="C16" s="60" t="s">
        <v>1990</v>
      </c>
    </row>
    <row r="17" spans="1:3" ht="28.5">
      <c r="A17" s="136" t="s">
        <v>1991</v>
      </c>
      <c r="B17" s="83" t="s">
        <v>1992</v>
      </c>
      <c r="C17" s="60" t="s">
        <v>1993</v>
      </c>
    </row>
    <row r="18" spans="1:3" ht="14.25">
      <c r="A18" s="136" t="s">
        <v>1994</v>
      </c>
      <c r="B18" s="83" t="s">
        <v>1995</v>
      </c>
      <c r="C18" s="60" t="s">
        <v>1996</v>
      </c>
    </row>
    <row r="19" spans="1:3" ht="14.25" outlineLevel="1">
      <c r="A19" s="136" t="s">
        <v>1997</v>
      </c>
      <c r="B19" s="83" t="s">
        <v>1998</v>
      </c>
      <c r="C19" s="60"/>
    </row>
    <row r="20" spans="1:3" ht="14.25" outlineLevel="1">
      <c r="A20" s="136" t="s">
        <v>1999</v>
      </c>
      <c r="B20" s="137"/>
      <c r="C20" s="60"/>
    </row>
    <row r="21" spans="1:3" ht="14.25" outlineLevel="1">
      <c r="A21" s="136" t="s">
        <v>2000</v>
      </c>
      <c r="B21" s="137"/>
      <c r="C21" s="60"/>
    </row>
    <row r="22" spans="1:3" ht="14.25" outlineLevel="1">
      <c r="A22" s="136" t="s">
        <v>2001</v>
      </c>
      <c r="B22" s="137"/>
      <c r="C22" s="60"/>
    </row>
    <row r="23" spans="1:3" ht="14.25" outlineLevel="1">
      <c r="A23" s="136" t="s">
        <v>2002</v>
      </c>
      <c r="B23" s="137"/>
      <c r="C23" s="60"/>
    </row>
    <row r="24" spans="1:3" ht="18">
      <c r="A24" s="74"/>
      <c r="B24" s="74" t="s">
        <v>2003</v>
      </c>
      <c r="C24" s="135" t="s">
        <v>2004</v>
      </c>
    </row>
    <row r="25" spans="1:3" ht="14.25">
      <c r="A25" s="136" t="s">
        <v>2005</v>
      </c>
      <c r="B25" s="83" t="s">
        <v>2006</v>
      </c>
      <c r="C25" s="60" t="s">
        <v>44</v>
      </c>
    </row>
    <row r="26" spans="1:3" ht="14.25">
      <c r="A26" s="136" t="s">
        <v>2007</v>
      </c>
      <c r="B26" s="83" t="s">
        <v>2008</v>
      </c>
      <c r="C26" s="60" t="s">
        <v>2009</v>
      </c>
    </row>
    <row r="27" spans="1:3" ht="14.25">
      <c r="A27" s="136" t="s">
        <v>2010</v>
      </c>
      <c r="B27" s="83" t="s">
        <v>2011</v>
      </c>
      <c r="C27" s="60" t="s">
        <v>2012</v>
      </c>
    </row>
    <row r="28" spans="1:3" ht="14.25" outlineLevel="1">
      <c r="A28" s="136" t="s">
        <v>2005</v>
      </c>
      <c r="B28" s="82"/>
      <c r="C28" s="60"/>
    </row>
    <row r="29" spans="1:3" ht="14.25" outlineLevel="1">
      <c r="A29" s="136" t="s">
        <v>2013</v>
      </c>
      <c r="B29" s="82"/>
      <c r="C29" s="60"/>
    </row>
    <row r="30" spans="1:3" ht="14.25" outlineLevel="1">
      <c r="A30" s="136" t="s">
        <v>2014</v>
      </c>
      <c r="B30" s="83"/>
      <c r="C30" s="60"/>
    </row>
    <row r="31" spans="1:3" ht="18">
      <c r="A31" s="74"/>
      <c r="B31" s="74" t="s">
        <v>2015</v>
      </c>
      <c r="C31" s="135" t="s">
        <v>1957</v>
      </c>
    </row>
    <row r="32" spans="1:3" ht="14.25">
      <c r="A32" s="136" t="s">
        <v>2016</v>
      </c>
      <c r="B32" s="77" t="s">
        <v>2017</v>
      </c>
      <c r="C32" s="60" t="s">
        <v>1910</v>
      </c>
    </row>
    <row r="33" spans="1:2" ht="14.25">
      <c r="A33" s="136" t="s">
        <v>2018</v>
      </c>
      <c r="B33" s="82"/>
    </row>
    <row r="34" spans="1:2" ht="14.25">
      <c r="A34" s="136" t="s">
        <v>2019</v>
      </c>
      <c r="B34" s="82"/>
    </row>
    <row r="35" spans="1:2" ht="14.25">
      <c r="A35" s="136" t="s">
        <v>2020</v>
      </c>
      <c r="B35" s="82"/>
    </row>
    <row r="36" spans="1:2" ht="14.25">
      <c r="A36" s="136" t="s">
        <v>2021</v>
      </c>
      <c r="B36" s="82"/>
    </row>
    <row r="37" spans="1:2" ht="14.25">
      <c r="A37" s="136" t="s">
        <v>2022</v>
      </c>
      <c r="B37" s="82"/>
    </row>
    <row r="38" ht="14.25">
      <c r="B38" s="82"/>
    </row>
    <row r="39" ht="14.25">
      <c r="B39" s="82"/>
    </row>
    <row r="40" ht="14.25">
      <c r="B40" s="82"/>
    </row>
    <row r="41" ht="14.25">
      <c r="B41" s="82"/>
    </row>
    <row r="42" ht="14.25">
      <c r="B42" s="82"/>
    </row>
    <row r="43" ht="14.25">
      <c r="B43" s="82"/>
    </row>
    <row r="44" ht="14.25">
      <c r="B44" s="82"/>
    </row>
    <row r="45" ht="14.25">
      <c r="B45" s="82"/>
    </row>
    <row r="46" ht="14.25">
      <c r="B46" s="82"/>
    </row>
    <row r="47" ht="14.25">
      <c r="B47" s="82"/>
    </row>
    <row r="48" ht="14.25">
      <c r="B48" s="82"/>
    </row>
    <row r="49" ht="14.25">
      <c r="B49" s="82"/>
    </row>
    <row r="50" ht="14.25">
      <c r="B50" s="82"/>
    </row>
    <row r="51" ht="14.25">
      <c r="B51" s="82"/>
    </row>
    <row r="52" ht="14.25">
      <c r="B52" s="82"/>
    </row>
    <row r="53" ht="14.25">
      <c r="B53" s="82"/>
    </row>
    <row r="54" ht="14.25">
      <c r="B54" s="82"/>
    </row>
    <row r="55" ht="14.25">
      <c r="B55" s="82"/>
    </row>
    <row r="56" ht="14.25">
      <c r="B56" s="82"/>
    </row>
    <row r="57" ht="14.25">
      <c r="B57" s="82"/>
    </row>
    <row r="58" ht="14.25">
      <c r="B58" s="82"/>
    </row>
    <row r="59" ht="14.25">
      <c r="B59" s="82"/>
    </row>
    <row r="60" ht="14.25">
      <c r="B60" s="82"/>
    </row>
    <row r="61" ht="14.25">
      <c r="B61" s="82"/>
    </row>
    <row r="62" ht="14.25">
      <c r="B62" s="82"/>
    </row>
    <row r="63" ht="14.25">
      <c r="B63" s="82"/>
    </row>
    <row r="64" ht="14.25">
      <c r="B64" s="82"/>
    </row>
    <row r="65" ht="14.25">
      <c r="B65" s="82"/>
    </row>
    <row r="66" ht="14.25">
      <c r="B66" s="82"/>
    </row>
    <row r="67" ht="14.25">
      <c r="B67" s="82"/>
    </row>
    <row r="68" ht="14.25">
      <c r="B68" s="82"/>
    </row>
    <row r="69" ht="14.25">
      <c r="B69" s="82"/>
    </row>
    <row r="70" ht="14.25">
      <c r="B70" s="82"/>
    </row>
    <row r="71" ht="14.25">
      <c r="B71" s="82"/>
    </row>
    <row r="72" ht="14.25">
      <c r="B72" s="82"/>
    </row>
    <row r="73" ht="14.25">
      <c r="B73" s="82"/>
    </row>
    <row r="74" ht="14.25">
      <c r="B74" s="82"/>
    </row>
    <row r="75" ht="14.25">
      <c r="B75" s="82"/>
    </row>
    <row r="76" ht="14.25">
      <c r="B76" s="82"/>
    </row>
    <row r="77" ht="14.25">
      <c r="B77" s="82"/>
    </row>
    <row r="78" ht="14.25">
      <c r="B78" s="82"/>
    </row>
    <row r="79" ht="14.25">
      <c r="B79" s="82"/>
    </row>
    <row r="80" ht="14.25">
      <c r="B80" s="82"/>
    </row>
    <row r="81" ht="14.25">
      <c r="B81" s="82"/>
    </row>
    <row r="82" ht="14.25">
      <c r="B82" s="82"/>
    </row>
    <row r="83" ht="14.25">
      <c r="B83" s="57"/>
    </row>
    <row r="84" ht="14.25">
      <c r="B84" s="57"/>
    </row>
    <row r="85" ht="14.25">
      <c r="B85" s="57"/>
    </row>
    <row r="86" ht="14.25">
      <c r="B86" s="57"/>
    </row>
    <row r="87" ht="14.25">
      <c r="B87" s="57"/>
    </row>
    <row r="88" ht="14.25">
      <c r="B88" s="57"/>
    </row>
    <row r="89" ht="14.25">
      <c r="B89" s="57"/>
    </row>
    <row r="90" ht="14.25">
      <c r="B90" s="57"/>
    </row>
    <row r="91" ht="14.25">
      <c r="B91" s="57"/>
    </row>
    <row r="92" ht="14.25">
      <c r="B92" s="57"/>
    </row>
    <row r="93" ht="14.25">
      <c r="B93" s="82"/>
    </row>
    <row r="94" ht="14.25">
      <c r="B94" s="82"/>
    </row>
    <row r="95" ht="14.25">
      <c r="B95" s="82"/>
    </row>
    <row r="96" ht="14.25">
      <c r="B96" s="82"/>
    </row>
    <row r="97" ht="14.25">
      <c r="B97" s="82"/>
    </row>
    <row r="98" ht="14.25">
      <c r="B98" s="82"/>
    </row>
    <row r="99" ht="14.25">
      <c r="B99" s="82"/>
    </row>
    <row r="100" ht="14.25">
      <c r="B100" s="82"/>
    </row>
    <row r="101" ht="14.25">
      <c r="B101" s="104"/>
    </row>
    <row r="102" ht="14.25">
      <c r="B102" s="82"/>
    </row>
    <row r="103" ht="14.25">
      <c r="B103" s="82"/>
    </row>
    <row r="104" ht="14.25">
      <c r="B104" s="82"/>
    </row>
    <row r="105" ht="14.25">
      <c r="B105" s="82"/>
    </row>
    <row r="106" ht="14.25">
      <c r="B106" s="82"/>
    </row>
    <row r="107" ht="14.25">
      <c r="B107" s="82"/>
    </row>
    <row r="108" ht="14.25">
      <c r="B108" s="82"/>
    </row>
    <row r="109" ht="14.25">
      <c r="B109" s="82"/>
    </row>
    <row r="110" ht="14.25">
      <c r="B110" s="82"/>
    </row>
    <row r="111" ht="14.25">
      <c r="B111" s="82"/>
    </row>
    <row r="112" ht="14.25">
      <c r="B112" s="82"/>
    </row>
    <row r="113" ht="14.25">
      <c r="B113" s="82"/>
    </row>
    <row r="114" ht="14.25">
      <c r="B114" s="82"/>
    </row>
    <row r="115" ht="14.25">
      <c r="B115" s="82"/>
    </row>
    <row r="116" ht="14.25">
      <c r="B116" s="82"/>
    </row>
    <row r="117" ht="14.25">
      <c r="B117" s="82"/>
    </row>
    <row r="118" ht="14.25">
      <c r="B118" s="82"/>
    </row>
    <row r="120" ht="14.25">
      <c r="B120" s="82"/>
    </row>
    <row r="121" ht="14.25">
      <c r="B121" s="82"/>
    </row>
    <row r="122" ht="14.25">
      <c r="B122" s="82"/>
    </row>
    <row r="127" ht="14.25">
      <c r="B127" s="69"/>
    </row>
    <row r="128" ht="14.25">
      <c r="B128" s="138"/>
    </row>
    <row r="134" ht="14.25">
      <c r="B134" s="83"/>
    </row>
    <row r="135" ht="14.25">
      <c r="B135" s="82"/>
    </row>
    <row r="137" ht="14.25">
      <c r="B137" s="82"/>
    </row>
    <row r="138" ht="14.25">
      <c r="B138" s="82"/>
    </row>
    <row r="139" ht="14.25">
      <c r="B139" s="82"/>
    </row>
    <row r="140" ht="14.25">
      <c r="B140" s="82"/>
    </row>
    <row r="141" ht="14.25">
      <c r="B141" s="82"/>
    </row>
    <row r="142" ht="14.25">
      <c r="B142" s="82"/>
    </row>
    <row r="143" ht="14.25">
      <c r="B143" s="82"/>
    </row>
    <row r="144" ht="14.25">
      <c r="B144" s="82"/>
    </row>
    <row r="145" ht="14.25">
      <c r="B145" s="82"/>
    </row>
    <row r="146" ht="14.25">
      <c r="B146" s="82"/>
    </row>
    <row r="147" ht="14.25">
      <c r="B147" s="82"/>
    </row>
    <row r="148" ht="14.25">
      <c r="B148" s="82"/>
    </row>
    <row r="245" ht="14.25">
      <c r="B245" s="77"/>
    </row>
    <row r="246" ht="14.25">
      <c r="B246" s="82"/>
    </row>
    <row r="247" ht="14.25">
      <c r="B247" s="82"/>
    </row>
    <row r="250" ht="14.25">
      <c r="B250" s="82"/>
    </row>
    <row r="266" ht="14.25">
      <c r="B266" s="77"/>
    </row>
    <row r="296" ht="14.25">
      <c r="B296" s="69"/>
    </row>
    <row r="297" ht="14.25">
      <c r="B297" s="82"/>
    </row>
    <row r="299" ht="14.25">
      <c r="B299" s="82"/>
    </row>
    <row r="300" ht="14.25">
      <c r="B300" s="82"/>
    </row>
    <row r="301" ht="14.25">
      <c r="B301" s="82"/>
    </row>
    <row r="302" ht="14.25">
      <c r="B302" s="82"/>
    </row>
    <row r="303" ht="14.25">
      <c r="B303" s="82"/>
    </row>
    <row r="304" ht="14.25">
      <c r="B304" s="82"/>
    </row>
    <row r="305" ht="14.25">
      <c r="B305" s="82"/>
    </row>
    <row r="306" ht="14.25">
      <c r="B306" s="82"/>
    </row>
    <row r="307" ht="14.25">
      <c r="B307" s="82"/>
    </row>
    <row r="308" ht="14.25">
      <c r="B308" s="82"/>
    </row>
    <row r="309" ht="14.25">
      <c r="B309" s="82"/>
    </row>
    <row r="310" ht="14.25">
      <c r="B310" s="82"/>
    </row>
    <row r="322" ht="14.25">
      <c r="B322" s="82"/>
    </row>
    <row r="323" ht="14.25">
      <c r="B323" s="82"/>
    </row>
    <row r="324" ht="14.25">
      <c r="B324" s="82"/>
    </row>
    <row r="325" ht="14.25">
      <c r="B325" s="82"/>
    </row>
    <row r="326" ht="14.25">
      <c r="B326" s="82"/>
    </row>
    <row r="327" ht="14.25">
      <c r="B327" s="82"/>
    </row>
    <row r="328" ht="14.25">
      <c r="B328" s="82"/>
    </row>
    <row r="329" ht="14.25">
      <c r="B329" s="82"/>
    </row>
    <row r="330" ht="14.25">
      <c r="B330" s="82"/>
    </row>
    <row r="332" ht="14.25">
      <c r="B332" s="82"/>
    </row>
    <row r="333" ht="14.25">
      <c r="B333" s="82"/>
    </row>
    <row r="334" ht="14.25">
      <c r="B334" s="82"/>
    </row>
    <row r="335" ht="14.25">
      <c r="B335" s="82"/>
    </row>
    <row r="336" ht="14.25">
      <c r="B336" s="82"/>
    </row>
    <row r="338" ht="14.25">
      <c r="B338" s="82"/>
    </row>
    <row r="341" ht="14.25">
      <c r="B341" s="82"/>
    </row>
    <row r="344" ht="14.25">
      <c r="B344" s="82"/>
    </row>
    <row r="345" ht="14.25">
      <c r="B345" s="82"/>
    </row>
    <row r="346" ht="14.25">
      <c r="B346" s="82"/>
    </row>
    <row r="347" ht="14.25">
      <c r="B347" s="82"/>
    </row>
    <row r="348" ht="14.25">
      <c r="B348" s="82"/>
    </row>
    <row r="349" ht="14.25">
      <c r="B349" s="82"/>
    </row>
    <row r="350" ht="14.25">
      <c r="B350" s="82"/>
    </row>
    <row r="351" ht="14.25">
      <c r="B351" s="82"/>
    </row>
    <row r="352" ht="14.25">
      <c r="B352" s="82"/>
    </row>
    <row r="353" ht="14.25">
      <c r="B353" s="82"/>
    </row>
    <row r="354" ht="14.25">
      <c r="B354" s="82"/>
    </row>
    <row r="355" ht="14.25">
      <c r="B355" s="82"/>
    </row>
    <row r="356" ht="14.25">
      <c r="B356" s="82"/>
    </row>
    <row r="357" ht="14.25">
      <c r="B357" s="82"/>
    </row>
    <row r="358" ht="14.25">
      <c r="B358" s="82"/>
    </row>
    <row r="359" ht="14.25">
      <c r="B359" s="82"/>
    </row>
    <row r="360" ht="14.25">
      <c r="B360" s="82"/>
    </row>
    <row r="361" ht="14.25">
      <c r="B361" s="82"/>
    </row>
    <row r="362" ht="14.25">
      <c r="B362" s="82"/>
    </row>
    <row r="366" ht="14.25">
      <c r="B366" s="69"/>
    </row>
    <row r="383" ht="14.25">
      <c r="B383" s="139"/>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A169" sqref="A169"/>
    </sheetView>
  </sheetViews>
  <sheetFormatPr defaultColWidth="9.140625" defaultRowHeight="12.75"/>
  <cols>
    <col min="1" max="1" width="242.00390625" style="34" customWidth="1"/>
    <col min="2" max="16384" width="9.140625" style="34" customWidth="1"/>
  </cols>
  <sheetData>
    <row r="1" ht="30.75">
      <c r="A1" s="56" t="s">
        <v>2023</v>
      </c>
    </row>
    <row r="3" ht="15">
      <c r="A3" s="140"/>
    </row>
    <row r="4" ht="34.5">
      <c r="A4" s="141" t="s">
        <v>2024</v>
      </c>
    </row>
    <row r="5" ht="34.5">
      <c r="A5" s="141" t="s">
        <v>2025</v>
      </c>
    </row>
    <row r="6" ht="51.75">
      <c r="A6" s="141" t="s">
        <v>2026</v>
      </c>
    </row>
    <row r="7" ht="17.25">
      <c r="A7" s="141"/>
    </row>
    <row r="8" ht="18">
      <c r="A8" s="142" t="s">
        <v>2027</v>
      </c>
    </row>
    <row r="9" ht="34.5">
      <c r="A9" s="143" t="s">
        <v>2028</v>
      </c>
    </row>
    <row r="10" ht="69">
      <c r="A10" s="144" t="s">
        <v>2029</v>
      </c>
    </row>
    <row r="11" ht="34.5">
      <c r="A11" s="144" t="s">
        <v>2030</v>
      </c>
    </row>
    <row r="12" ht="17.25">
      <c r="A12" s="144" t="s">
        <v>2031</v>
      </c>
    </row>
    <row r="13" ht="17.25">
      <c r="A13" s="144" t="s">
        <v>2032</v>
      </c>
    </row>
    <row r="14" ht="34.5">
      <c r="A14" s="144" t="s">
        <v>2033</v>
      </c>
    </row>
    <row r="15" ht="17.25">
      <c r="A15" s="144"/>
    </row>
    <row r="16" ht="18">
      <c r="A16" s="142" t="s">
        <v>2034</v>
      </c>
    </row>
    <row r="17" ht="17.25">
      <c r="A17" s="145" t="s">
        <v>2035</v>
      </c>
    </row>
    <row r="18" ht="34.5">
      <c r="A18" s="146" t="s">
        <v>2036</v>
      </c>
    </row>
    <row r="19" ht="34.5">
      <c r="A19" s="146" t="s">
        <v>2037</v>
      </c>
    </row>
    <row r="20" ht="51.75">
      <c r="A20" s="146" t="s">
        <v>2038</v>
      </c>
    </row>
    <row r="21" ht="87">
      <c r="A21" s="146" t="s">
        <v>2039</v>
      </c>
    </row>
    <row r="22" ht="51.75">
      <c r="A22" s="146" t="s">
        <v>2040</v>
      </c>
    </row>
    <row r="23" ht="34.5">
      <c r="A23" s="146" t="s">
        <v>2041</v>
      </c>
    </row>
    <row r="24" ht="17.25">
      <c r="A24" s="146" t="s">
        <v>2042</v>
      </c>
    </row>
    <row r="25" ht="17.25">
      <c r="A25" s="145" t="s">
        <v>2043</v>
      </c>
    </row>
    <row r="26" ht="51.75">
      <c r="A26" s="147" t="s">
        <v>2044</v>
      </c>
    </row>
    <row r="27" ht="17.25">
      <c r="A27" s="147" t="s">
        <v>2045</v>
      </c>
    </row>
    <row r="28" ht="17.25">
      <c r="A28" s="145" t="s">
        <v>2046</v>
      </c>
    </row>
    <row r="29" ht="34.5">
      <c r="A29" s="146" t="s">
        <v>2047</v>
      </c>
    </row>
    <row r="30" ht="34.5">
      <c r="A30" s="146" t="s">
        <v>2048</v>
      </c>
    </row>
    <row r="31" ht="34.5">
      <c r="A31" s="146" t="s">
        <v>2049</v>
      </c>
    </row>
    <row r="32" ht="34.5">
      <c r="A32" s="146" t="s">
        <v>2050</v>
      </c>
    </row>
    <row r="33" ht="17.25">
      <c r="A33" s="146"/>
    </row>
    <row r="34" ht="18">
      <c r="A34" s="142" t="s">
        <v>2051</v>
      </c>
    </row>
    <row r="35" ht="17.25">
      <c r="A35" s="145" t="s">
        <v>2052</v>
      </c>
    </row>
    <row r="36" ht="34.5">
      <c r="A36" s="146" t="s">
        <v>2053</v>
      </c>
    </row>
    <row r="37" ht="34.5">
      <c r="A37" s="146" t="s">
        <v>2054</v>
      </c>
    </row>
    <row r="38" ht="34.5">
      <c r="A38" s="146" t="s">
        <v>2055</v>
      </c>
    </row>
    <row r="39" ht="17.25">
      <c r="A39" s="146" t="s">
        <v>2056</v>
      </c>
    </row>
    <row r="40" ht="34.5">
      <c r="A40" s="146" t="s">
        <v>2057</v>
      </c>
    </row>
    <row r="41" ht="17.25">
      <c r="A41" s="145" t="s">
        <v>2058</v>
      </c>
    </row>
    <row r="42" ht="17.25">
      <c r="A42" s="146" t="s">
        <v>2059</v>
      </c>
    </row>
    <row r="43" ht="17.25">
      <c r="A43" s="147" t="s">
        <v>2060</v>
      </c>
    </row>
    <row r="44" ht="17.25">
      <c r="A44" s="145" t="s">
        <v>2061</v>
      </c>
    </row>
    <row r="45" ht="34.5">
      <c r="A45" s="147" t="s">
        <v>2062</v>
      </c>
    </row>
    <row r="46" ht="34.5">
      <c r="A46" s="146" t="s">
        <v>2063</v>
      </c>
    </row>
    <row r="47" ht="51.75">
      <c r="A47" s="146" t="s">
        <v>2064</v>
      </c>
    </row>
    <row r="48" ht="17.25">
      <c r="A48" s="146" t="s">
        <v>2065</v>
      </c>
    </row>
    <row r="49" ht="17.25">
      <c r="A49" s="147" t="s">
        <v>2066</v>
      </c>
    </row>
    <row r="50" ht="17.25">
      <c r="A50" s="145" t="s">
        <v>2067</v>
      </c>
    </row>
    <row r="51" ht="34.5">
      <c r="A51" s="147" t="s">
        <v>2068</v>
      </c>
    </row>
    <row r="52" ht="17.25">
      <c r="A52" s="146" t="s">
        <v>2069</v>
      </c>
    </row>
    <row r="53" ht="34.5">
      <c r="A53" s="147" t="s">
        <v>2070</v>
      </c>
    </row>
    <row r="54" ht="17.25">
      <c r="A54" s="145" t="s">
        <v>2071</v>
      </c>
    </row>
    <row r="55" ht="17.25">
      <c r="A55" s="147" t="s">
        <v>2072</v>
      </c>
    </row>
    <row r="56" ht="34.5">
      <c r="A56" s="146" t="s">
        <v>2073</v>
      </c>
    </row>
    <row r="57" ht="17.25">
      <c r="A57" s="146" t="s">
        <v>2074</v>
      </c>
    </row>
    <row r="58" ht="17.25">
      <c r="A58" s="146" t="s">
        <v>2075</v>
      </c>
    </row>
    <row r="59" ht="17.25">
      <c r="A59" s="145" t="s">
        <v>2076</v>
      </c>
    </row>
    <row r="60" ht="34.5">
      <c r="A60" s="146" t="s">
        <v>2077</v>
      </c>
    </row>
    <row r="61" ht="17.25">
      <c r="A61" s="148"/>
    </row>
    <row r="62" ht="18">
      <c r="A62" s="142" t="s">
        <v>2078</v>
      </c>
    </row>
    <row r="63" ht="17.25">
      <c r="A63" s="145" t="s">
        <v>2079</v>
      </c>
    </row>
    <row r="64" ht="34.5">
      <c r="A64" s="146" t="s">
        <v>2080</v>
      </c>
    </row>
    <row r="65" ht="17.25">
      <c r="A65" s="146" t="s">
        <v>2081</v>
      </c>
    </row>
    <row r="66" ht="34.5">
      <c r="A66" s="144" t="s">
        <v>2082</v>
      </c>
    </row>
    <row r="67" ht="34.5">
      <c r="A67" s="144" t="s">
        <v>2083</v>
      </c>
    </row>
    <row r="68" ht="34.5">
      <c r="A68" s="144" t="s">
        <v>2084</v>
      </c>
    </row>
    <row r="69" ht="17.25">
      <c r="A69" s="149" t="s">
        <v>2085</v>
      </c>
    </row>
    <row r="70" ht="51.75">
      <c r="A70" s="144" t="s">
        <v>2086</v>
      </c>
    </row>
    <row r="71" ht="17.25">
      <c r="A71" s="144" t="s">
        <v>2087</v>
      </c>
    </row>
    <row r="72" ht="17.25">
      <c r="A72" s="149" t="s">
        <v>2088</v>
      </c>
    </row>
    <row r="73" ht="17.25">
      <c r="A73" s="144" t="s">
        <v>2089</v>
      </c>
    </row>
    <row r="74" ht="17.25">
      <c r="A74" s="149" t="s">
        <v>2090</v>
      </c>
    </row>
    <row r="75" ht="34.5">
      <c r="A75" s="144" t="s">
        <v>2091</v>
      </c>
    </row>
    <row r="76" ht="17.25">
      <c r="A76" s="144" t="s">
        <v>2092</v>
      </c>
    </row>
    <row r="77" ht="51.75">
      <c r="A77" s="144" t="s">
        <v>2093</v>
      </c>
    </row>
    <row r="78" ht="17.25">
      <c r="A78" s="149" t="s">
        <v>2094</v>
      </c>
    </row>
    <row r="79" ht="17.25">
      <c r="A79" s="150" t="s">
        <v>2095</v>
      </c>
    </row>
    <row r="80" ht="17.25">
      <c r="A80" s="149" t="s">
        <v>2096</v>
      </c>
    </row>
    <row r="81" ht="34.5">
      <c r="A81" s="144" t="s">
        <v>2097</v>
      </c>
    </row>
    <row r="82" ht="34.5">
      <c r="A82" s="144" t="s">
        <v>2098</v>
      </c>
    </row>
    <row r="83" ht="34.5">
      <c r="A83" s="144" t="s">
        <v>2099</v>
      </c>
    </row>
    <row r="84" ht="34.5">
      <c r="A84" s="144" t="s">
        <v>2100</v>
      </c>
    </row>
    <row r="85" ht="34.5">
      <c r="A85" s="144" t="s">
        <v>2101</v>
      </c>
    </row>
    <row r="86" ht="17.25">
      <c r="A86" s="149" t="s">
        <v>2102</v>
      </c>
    </row>
    <row r="87" ht="17.25">
      <c r="A87" s="144" t="s">
        <v>2103</v>
      </c>
    </row>
    <row r="88" ht="34.5">
      <c r="A88" s="144" t="s">
        <v>2104</v>
      </c>
    </row>
    <row r="89" ht="17.25">
      <c r="A89" s="149" t="s">
        <v>2105</v>
      </c>
    </row>
    <row r="90" ht="34.5">
      <c r="A90" s="144" t="s">
        <v>2106</v>
      </c>
    </row>
    <row r="91" ht="17.25">
      <c r="A91" s="149" t="s">
        <v>2107</v>
      </c>
    </row>
    <row r="92" ht="17.25">
      <c r="A92" s="150" t="s">
        <v>2108</v>
      </c>
    </row>
    <row r="93" ht="17.25">
      <c r="A93" s="144" t="s">
        <v>2109</v>
      </c>
    </row>
    <row r="94" ht="17.25">
      <c r="A94" s="144"/>
    </row>
    <row r="95" ht="18">
      <c r="A95" s="142" t="s">
        <v>2110</v>
      </c>
    </row>
    <row r="96" ht="34.5">
      <c r="A96" s="150" t="s">
        <v>2111</v>
      </c>
    </row>
    <row r="97" ht="17.25">
      <c r="A97" s="150" t="s">
        <v>2112</v>
      </c>
    </row>
    <row r="98" ht="17.25">
      <c r="A98" s="149" t="s">
        <v>2113</v>
      </c>
    </row>
    <row r="99" ht="17.25">
      <c r="A99" s="141" t="s">
        <v>2114</v>
      </c>
    </row>
    <row r="100" ht="17.25">
      <c r="A100" s="144" t="s">
        <v>2115</v>
      </c>
    </row>
    <row r="101" ht="17.25">
      <c r="A101" s="144" t="s">
        <v>2116</v>
      </c>
    </row>
    <row r="102" ht="17.25">
      <c r="A102" s="144" t="s">
        <v>2117</v>
      </c>
    </row>
    <row r="103" ht="17.25">
      <c r="A103" s="144" t="s">
        <v>2118</v>
      </c>
    </row>
    <row r="104" ht="34.5">
      <c r="A104" s="144" t="s">
        <v>2119</v>
      </c>
    </row>
    <row r="105" ht="17.25">
      <c r="A105" s="141" t="s">
        <v>2120</v>
      </c>
    </row>
    <row r="106" ht="17.25">
      <c r="A106" s="144" t="s">
        <v>2121</v>
      </c>
    </row>
    <row r="107" ht="17.25">
      <c r="A107" s="144" t="s">
        <v>2122</v>
      </c>
    </row>
    <row r="108" ht="17.25">
      <c r="A108" s="144" t="s">
        <v>2123</v>
      </c>
    </row>
    <row r="109" ht="17.25">
      <c r="A109" s="144" t="s">
        <v>2124</v>
      </c>
    </row>
    <row r="110" ht="17.25">
      <c r="A110" s="144" t="s">
        <v>2125</v>
      </c>
    </row>
    <row r="111" ht="17.25">
      <c r="A111" s="144" t="s">
        <v>2126</v>
      </c>
    </row>
    <row r="112" ht="17.25">
      <c r="A112" s="149" t="s">
        <v>2127</v>
      </c>
    </row>
    <row r="113" ht="17.25">
      <c r="A113" s="144" t="s">
        <v>2128</v>
      </c>
    </row>
    <row r="114" ht="17.25">
      <c r="A114" s="141" t="s">
        <v>2129</v>
      </c>
    </row>
    <row r="115" ht="17.25">
      <c r="A115" s="144" t="s">
        <v>2130</v>
      </c>
    </row>
    <row r="116" ht="17.25">
      <c r="A116" s="144" t="s">
        <v>2131</v>
      </c>
    </row>
    <row r="117" ht="17.25">
      <c r="A117" s="141" t="s">
        <v>2132</v>
      </c>
    </row>
    <row r="118" ht="17.25">
      <c r="A118" s="144" t="s">
        <v>2133</v>
      </c>
    </row>
    <row r="119" ht="17.25">
      <c r="A119" s="144" t="s">
        <v>2134</v>
      </c>
    </row>
    <row r="120" ht="17.25">
      <c r="A120" s="144" t="s">
        <v>2135</v>
      </c>
    </row>
    <row r="121" ht="17.25">
      <c r="A121" s="149" t="s">
        <v>2136</v>
      </c>
    </row>
    <row r="122" ht="17.25">
      <c r="A122" s="141" t="s">
        <v>2137</v>
      </c>
    </row>
    <row r="123" ht="17.25">
      <c r="A123" s="141" t="s">
        <v>2138</v>
      </c>
    </row>
    <row r="124" ht="17.25">
      <c r="A124" s="144" t="s">
        <v>2139</v>
      </c>
    </row>
    <row r="125" ht="17.25">
      <c r="A125" s="144" t="s">
        <v>2140</v>
      </c>
    </row>
    <row r="126" ht="17.25">
      <c r="A126" s="144" t="s">
        <v>2141</v>
      </c>
    </row>
    <row r="127" ht="17.25">
      <c r="A127" s="144" t="s">
        <v>2142</v>
      </c>
    </row>
    <row r="128" ht="17.25">
      <c r="A128" s="144" t="s">
        <v>2143</v>
      </c>
    </row>
    <row r="129" ht="17.25">
      <c r="A129" s="149" t="s">
        <v>2144</v>
      </c>
    </row>
    <row r="130" ht="34.5">
      <c r="A130" s="144" t="s">
        <v>2145</v>
      </c>
    </row>
    <row r="131" ht="69">
      <c r="A131" s="144" t="s">
        <v>2146</v>
      </c>
    </row>
    <row r="132" ht="34.5">
      <c r="A132" s="144" t="s">
        <v>2147</v>
      </c>
    </row>
    <row r="133" ht="17.25">
      <c r="A133" s="149" t="s">
        <v>2148</v>
      </c>
    </row>
    <row r="134" ht="34.5">
      <c r="A134" s="141" t="s">
        <v>2149</v>
      </c>
    </row>
    <row r="135" ht="17.25">
      <c r="A135" s="141"/>
    </row>
    <row r="136" ht="18">
      <c r="A136" s="142" t="s">
        <v>2150</v>
      </c>
    </row>
    <row r="137" ht="17.25">
      <c r="A137" s="144" t="s">
        <v>2151</v>
      </c>
    </row>
    <row r="138" ht="34.5">
      <c r="A138" s="146" t="s">
        <v>2152</v>
      </c>
    </row>
    <row r="139" ht="34.5">
      <c r="A139" s="146" t="s">
        <v>2153</v>
      </c>
    </row>
    <row r="140" ht="17.25">
      <c r="A140" s="145" t="s">
        <v>2154</v>
      </c>
    </row>
    <row r="141" ht="17.25">
      <c r="A141" s="151" t="s">
        <v>2155</v>
      </c>
    </row>
    <row r="142" ht="34.5">
      <c r="A142" s="147" t="s">
        <v>2156</v>
      </c>
    </row>
    <row r="143" ht="17.25">
      <c r="A143" s="146" t="s">
        <v>2157</v>
      </c>
    </row>
    <row r="144" ht="17.25">
      <c r="A144" s="146" t="s">
        <v>2158</v>
      </c>
    </row>
    <row r="145" ht="17.25">
      <c r="A145" s="151" t="s">
        <v>2159</v>
      </c>
    </row>
    <row r="146" ht="17.25">
      <c r="A146" s="145" t="s">
        <v>2160</v>
      </c>
    </row>
    <row r="147" ht="17.25">
      <c r="A147" s="151" t="s">
        <v>2161</v>
      </c>
    </row>
    <row r="148" ht="17.25">
      <c r="A148" s="146" t="s">
        <v>2162</v>
      </c>
    </row>
    <row r="149" ht="17.25">
      <c r="A149" s="146" t="s">
        <v>2163</v>
      </c>
    </row>
    <row r="150" ht="17.25">
      <c r="A150" s="146" t="s">
        <v>2164</v>
      </c>
    </row>
    <row r="151" ht="34.5">
      <c r="A151" s="151" t="s">
        <v>2165</v>
      </c>
    </row>
    <row r="152" ht="17.25">
      <c r="A152" s="145" t="s">
        <v>2166</v>
      </c>
    </row>
    <row r="153" ht="17.25">
      <c r="A153" s="146" t="s">
        <v>2167</v>
      </c>
    </row>
    <row r="154" ht="17.25">
      <c r="A154" s="146" t="s">
        <v>2168</v>
      </c>
    </row>
    <row r="155" ht="17.25">
      <c r="A155" s="146" t="s">
        <v>2169</v>
      </c>
    </row>
    <row r="156" ht="17.25">
      <c r="A156" s="146" t="s">
        <v>2170</v>
      </c>
    </row>
    <row r="157" ht="34.5">
      <c r="A157" s="146" t="s">
        <v>2171</v>
      </c>
    </row>
    <row r="158" ht="34.5">
      <c r="A158" s="146" t="s">
        <v>2172</v>
      </c>
    </row>
    <row r="159" ht="17.25">
      <c r="A159" s="145" t="s">
        <v>2173</v>
      </c>
    </row>
    <row r="160" ht="34.5">
      <c r="A160" s="146" t="s">
        <v>2174</v>
      </c>
    </row>
    <row r="161" ht="34.5">
      <c r="A161" s="146" t="s">
        <v>2175</v>
      </c>
    </row>
    <row r="162" ht="17.25">
      <c r="A162" s="146" t="s">
        <v>2176</v>
      </c>
    </row>
    <row r="163" ht="17.25">
      <c r="A163" s="145" t="s">
        <v>2177</v>
      </c>
    </row>
    <row r="164" ht="34.5">
      <c r="A164" s="152" t="s">
        <v>2178</v>
      </c>
    </row>
    <row r="165" ht="34.5">
      <c r="A165" s="146" t="s">
        <v>2179</v>
      </c>
    </row>
    <row r="166" ht="17.25">
      <c r="A166" s="145" t="s">
        <v>2180</v>
      </c>
    </row>
    <row r="167" ht="17.25">
      <c r="A167" s="146" t="s">
        <v>2181</v>
      </c>
    </row>
    <row r="168" ht="17.25">
      <c r="A168" s="145" t="s">
        <v>2182</v>
      </c>
    </row>
    <row r="169" ht="17.25">
      <c r="A169" s="147" t="s">
        <v>2183</v>
      </c>
    </row>
    <row r="170" ht="17.25">
      <c r="A170" s="147"/>
    </row>
    <row r="171" ht="17.25">
      <c r="A171" s="147"/>
    </row>
    <row r="172" ht="17.25">
      <c r="A172" s="147"/>
    </row>
    <row r="173" ht="17.25">
      <c r="A173" s="147"/>
    </row>
    <row r="174" ht="17.25">
      <c r="A174" s="14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zoomScale="80" zoomScaleNormal="80" zoomScalePageLayoutView="0" workbookViewId="0" topLeftCell="A1">
      <selection activeCell="M30" sqref="M30"/>
    </sheetView>
  </sheetViews>
  <sheetFormatPr defaultColWidth="9.140625" defaultRowHeight="12.75"/>
  <cols>
    <col min="1" max="1" width="19.8515625" style="153" customWidth="1"/>
    <col min="2" max="16384" width="9.140625" style="153" customWidth="1"/>
  </cols>
  <sheetData>
    <row r="4" spans="1:13" ht="15">
      <c r="A4" s="169" t="s">
        <v>2184</v>
      </c>
      <c r="B4" s="170"/>
      <c r="C4" s="170"/>
      <c r="D4" s="170"/>
      <c r="E4" s="170"/>
      <c r="F4" s="170"/>
      <c r="G4" s="170"/>
      <c r="H4" s="170"/>
      <c r="I4" s="170"/>
      <c r="J4" s="170"/>
      <c r="K4" s="170"/>
      <c r="L4" s="170"/>
      <c r="M4" s="170"/>
    </row>
    <row r="5" spans="1:13" ht="14.25">
      <c r="A5" s="154"/>
      <c r="B5" s="154"/>
      <c r="C5" s="154"/>
      <c r="D5" s="154"/>
      <c r="E5" s="154"/>
      <c r="F5" s="154"/>
      <c r="G5" s="154"/>
      <c r="H5" s="154"/>
      <c r="I5" s="154"/>
      <c r="J5" s="154"/>
      <c r="K5" s="154"/>
      <c r="L5" s="154"/>
      <c r="M5" s="154"/>
    </row>
    <row r="6" spans="1:13" ht="15">
      <c r="A6" s="171" t="s">
        <v>2185</v>
      </c>
      <c r="B6" s="172"/>
      <c r="C6" s="172"/>
      <c r="D6" s="172"/>
      <c r="E6" s="172"/>
      <c r="F6" s="172"/>
      <c r="G6" s="172"/>
      <c r="H6" s="172"/>
      <c r="I6" s="172"/>
      <c r="J6" s="172"/>
      <c r="K6" s="172"/>
      <c r="L6" s="172"/>
      <c r="M6" s="173"/>
    </row>
    <row r="7" spans="1:13" ht="14.25">
      <c r="A7" s="154"/>
      <c r="B7" s="154"/>
      <c r="C7" s="154"/>
      <c r="D7" s="154"/>
      <c r="E7" s="154"/>
      <c r="F7" s="154"/>
      <c r="G7" s="154"/>
      <c r="H7" s="154"/>
      <c r="I7" s="154"/>
      <c r="J7" s="154"/>
      <c r="K7" s="154"/>
      <c r="L7" s="154"/>
      <c r="M7" s="154"/>
    </row>
    <row r="8" spans="1:13" ht="14.25">
      <c r="A8" s="174" t="s">
        <v>2185</v>
      </c>
      <c r="B8" s="154"/>
      <c r="C8" s="176">
        <v>42886</v>
      </c>
      <c r="D8" s="177"/>
      <c r="E8" s="177"/>
      <c r="F8" s="154"/>
      <c r="G8" s="154"/>
      <c r="H8" s="154"/>
      <c r="I8" s="154"/>
      <c r="J8" s="154"/>
      <c r="K8" s="154"/>
      <c r="L8" s="154"/>
      <c r="M8" s="154"/>
    </row>
    <row r="9" spans="1:13" ht="14.25">
      <c r="A9" s="175"/>
      <c r="B9" s="154"/>
      <c r="C9" s="178"/>
      <c r="D9" s="178"/>
      <c r="E9" s="178"/>
      <c r="F9" s="154"/>
      <c r="G9" s="154"/>
      <c r="H9" s="154"/>
      <c r="I9" s="154"/>
      <c r="J9" s="154"/>
      <c r="K9" s="154"/>
      <c r="L9" s="154"/>
      <c r="M9" s="154"/>
    </row>
    <row r="10" spans="1:13" ht="14.25">
      <c r="A10" s="154"/>
      <c r="B10" s="154"/>
      <c r="C10" s="154"/>
      <c r="D10" s="154"/>
      <c r="E10" s="154"/>
      <c r="F10" s="154"/>
      <c r="G10" s="154"/>
      <c r="H10" s="154"/>
      <c r="I10" s="154"/>
      <c r="J10" s="154"/>
      <c r="K10" s="154"/>
      <c r="L10" s="154"/>
      <c r="M10" s="154"/>
    </row>
    <row r="11" spans="1:13" ht="15">
      <c r="A11" s="171" t="s">
        <v>2186</v>
      </c>
      <c r="B11" s="172"/>
      <c r="C11" s="172"/>
      <c r="D11" s="172"/>
      <c r="E11" s="172"/>
      <c r="F11" s="172"/>
      <c r="G11" s="172"/>
      <c r="H11" s="172"/>
      <c r="I11" s="172"/>
      <c r="J11" s="172"/>
      <c r="K11" s="172"/>
      <c r="L11" s="172"/>
      <c r="M11" s="173"/>
    </row>
    <row r="12" spans="1:13" ht="15">
      <c r="A12" s="155"/>
      <c r="B12" s="156"/>
      <c r="C12" s="156"/>
      <c r="D12" s="156"/>
      <c r="E12" s="156"/>
      <c r="F12" s="156"/>
      <c r="G12" s="156"/>
      <c r="H12" s="156"/>
      <c r="I12" s="156"/>
      <c r="J12" s="156"/>
      <c r="K12" s="156"/>
      <c r="L12" s="156"/>
      <c r="M12" s="156"/>
    </row>
    <row r="13" spans="1:13" ht="14.25">
      <c r="A13" s="179" t="s">
        <v>2187</v>
      </c>
      <c r="B13" s="180"/>
      <c r="C13" s="180"/>
      <c r="D13" s="180"/>
      <c r="E13" s="181"/>
      <c r="F13" s="180"/>
      <c r="G13" s="180"/>
      <c r="H13" s="180"/>
      <c r="I13" s="182"/>
      <c r="J13" s="183"/>
      <c r="K13" s="183"/>
      <c r="L13" s="183"/>
      <c r="M13" s="183"/>
    </row>
    <row r="14" spans="1:13" ht="14.25">
      <c r="A14" s="184" t="s">
        <v>1851</v>
      </c>
      <c r="B14" s="185"/>
      <c r="C14" s="185"/>
      <c r="D14" s="185"/>
      <c r="E14" s="186"/>
      <c r="F14" s="186"/>
      <c r="G14" s="186"/>
      <c r="H14" s="186"/>
      <c r="I14" s="187"/>
      <c r="J14" s="177"/>
      <c r="K14" s="177"/>
      <c r="L14" s="177"/>
      <c r="M14" s="177"/>
    </row>
    <row r="15" spans="1:13" ht="14.25">
      <c r="A15" s="188" t="s">
        <v>12</v>
      </c>
      <c r="B15" s="177"/>
      <c r="C15" s="177"/>
      <c r="D15" s="177"/>
      <c r="E15" s="189"/>
      <c r="F15" s="189"/>
      <c r="G15" s="189"/>
      <c r="H15" s="189"/>
      <c r="I15" s="157"/>
      <c r="J15" s="158"/>
      <c r="K15" s="158"/>
      <c r="L15" s="158"/>
      <c r="M15" s="158"/>
    </row>
    <row r="16" spans="1:13" ht="14.25">
      <c r="A16" s="154"/>
      <c r="B16" s="154"/>
      <c r="C16" s="154"/>
      <c r="D16" s="154"/>
      <c r="E16" s="154"/>
      <c r="F16" s="154"/>
      <c r="G16" s="154"/>
      <c r="H16" s="154"/>
      <c r="I16" s="154"/>
      <c r="J16" s="154"/>
      <c r="K16" s="154"/>
      <c r="L16" s="154"/>
      <c r="M16" s="154"/>
    </row>
    <row r="17" spans="1:13" ht="14.25">
      <c r="A17" s="190" t="s">
        <v>2188</v>
      </c>
      <c r="B17" s="183"/>
      <c r="C17" s="183"/>
      <c r="D17" s="183"/>
      <c r="E17" s="183"/>
      <c r="F17" s="183"/>
      <c r="G17" s="183"/>
      <c r="H17" s="183"/>
      <c r="I17" s="183"/>
      <c r="J17" s="190"/>
      <c r="K17" s="183"/>
      <c r="L17" s="182"/>
      <c r="M17" s="183"/>
    </row>
    <row r="18" spans="1:13" ht="14.25">
      <c r="A18" s="187" t="s">
        <v>2189</v>
      </c>
      <c r="B18" s="177"/>
      <c r="C18" s="177"/>
      <c r="D18" s="177"/>
      <c r="E18" s="187" t="s">
        <v>2190</v>
      </c>
      <c r="F18" s="177"/>
      <c r="G18" s="177"/>
      <c r="H18" s="191" t="s">
        <v>2191</v>
      </c>
      <c r="I18" s="177"/>
      <c r="J18" s="177"/>
      <c r="K18" s="177"/>
      <c r="L18" s="177"/>
      <c r="M18" s="154"/>
    </row>
    <row r="19" spans="1:13" ht="14.25">
      <c r="A19" s="154"/>
      <c r="B19" s="154"/>
      <c r="C19" s="154"/>
      <c r="D19" s="154"/>
      <c r="E19" s="154"/>
      <c r="F19" s="154"/>
      <c r="G19" s="154"/>
      <c r="H19" s="154"/>
      <c r="I19" s="154"/>
      <c r="J19" s="154"/>
      <c r="K19" s="154"/>
      <c r="L19" s="154"/>
      <c r="M19" s="154"/>
    </row>
    <row r="20" spans="1:13" ht="14.25">
      <c r="A20" s="190" t="s">
        <v>2192</v>
      </c>
      <c r="B20" s="183"/>
      <c r="C20" s="183"/>
      <c r="D20" s="183"/>
      <c r="E20" s="183"/>
      <c r="F20" s="183"/>
      <c r="G20" s="190"/>
      <c r="H20" s="183"/>
      <c r="I20" s="183"/>
      <c r="J20" s="183"/>
      <c r="K20" s="182"/>
      <c r="L20" s="183"/>
      <c r="M20" s="183"/>
    </row>
    <row r="21" spans="1:13" ht="14.25">
      <c r="A21" s="187" t="s">
        <v>2193</v>
      </c>
      <c r="B21" s="177"/>
      <c r="C21" s="177"/>
      <c r="D21" s="177"/>
      <c r="E21" s="192" t="s">
        <v>2194</v>
      </c>
      <c r="F21" s="177"/>
      <c r="G21" s="177"/>
      <c r="H21" s="188" t="s">
        <v>2195</v>
      </c>
      <c r="I21" s="177"/>
      <c r="J21" s="177"/>
      <c r="K21" s="177"/>
      <c r="L21" s="177"/>
      <c r="M21" s="177"/>
    </row>
    <row r="22" spans="1:13" ht="14.25">
      <c r="A22" s="187" t="s">
        <v>2196</v>
      </c>
      <c r="B22" s="177"/>
      <c r="C22" s="177"/>
      <c r="D22" s="177"/>
      <c r="E22" s="192" t="s">
        <v>2197</v>
      </c>
      <c r="F22" s="177"/>
      <c r="G22" s="177"/>
      <c r="H22" s="188" t="s">
        <v>2198</v>
      </c>
      <c r="I22" s="177"/>
      <c r="J22" s="177"/>
      <c r="K22" s="177"/>
      <c r="L22" s="177"/>
      <c r="M22" s="154"/>
    </row>
    <row r="23" spans="1:13" ht="14.25">
      <c r="A23" s="154"/>
      <c r="B23" s="154"/>
      <c r="C23" s="154"/>
      <c r="D23" s="154"/>
      <c r="E23" s="154"/>
      <c r="F23" s="154"/>
      <c r="G23" s="154"/>
      <c r="H23" s="154"/>
      <c r="I23" s="154"/>
      <c r="J23" s="154"/>
      <c r="K23" s="154"/>
      <c r="L23" s="154"/>
      <c r="M23" s="154"/>
    </row>
    <row r="24" spans="1:13" ht="14.25">
      <c r="A24" s="190" t="s">
        <v>2199</v>
      </c>
      <c r="B24" s="183"/>
      <c r="C24" s="183"/>
      <c r="D24" s="183"/>
      <c r="E24" s="183"/>
      <c r="F24" s="183"/>
      <c r="G24" s="183"/>
      <c r="H24" s="183"/>
      <c r="I24" s="183"/>
      <c r="J24" s="183"/>
      <c r="K24" s="183"/>
      <c r="L24" s="183"/>
      <c r="M24" s="183"/>
    </row>
    <row r="25" spans="1:13" ht="14.25">
      <c r="A25" s="187" t="s">
        <v>2200</v>
      </c>
      <c r="B25" s="177"/>
      <c r="C25" s="177"/>
      <c r="D25" s="177"/>
      <c r="E25" s="177"/>
      <c r="F25" s="177"/>
      <c r="G25" s="177"/>
      <c r="H25" s="177"/>
      <c r="I25" s="177"/>
      <c r="J25" s="177"/>
      <c r="K25" s="177"/>
      <c r="L25" s="177"/>
      <c r="M25" s="177"/>
    </row>
    <row r="26" spans="1:13" ht="14.25">
      <c r="A26" s="187" t="s">
        <v>2201</v>
      </c>
      <c r="B26" s="177"/>
      <c r="C26" s="177"/>
      <c r="D26" s="177"/>
      <c r="E26" s="177"/>
      <c r="F26" s="177"/>
      <c r="G26" s="177"/>
      <c r="H26" s="177"/>
      <c r="I26" s="177"/>
      <c r="J26" s="177"/>
      <c r="K26" s="177"/>
      <c r="L26" s="177"/>
      <c r="M26" s="177"/>
    </row>
    <row r="27" spans="1:13" ht="14.25">
      <c r="A27" s="187" t="s">
        <v>2202</v>
      </c>
      <c r="B27" s="177"/>
      <c r="C27" s="177"/>
      <c r="D27" s="177"/>
      <c r="E27" s="177"/>
      <c r="F27" s="177"/>
      <c r="G27" s="177"/>
      <c r="H27" s="177"/>
      <c r="I27" s="177"/>
      <c r="J27" s="177"/>
      <c r="K27" s="177"/>
      <c r="L27" s="177"/>
      <c r="M27" s="177"/>
    </row>
  </sheetData>
  <sheetProtection/>
  <mergeCells count="30">
    <mergeCell ref="A24:M24"/>
    <mergeCell ref="A25:M25"/>
    <mergeCell ref="A26:M26"/>
    <mergeCell ref="A27:M27"/>
    <mergeCell ref="A21:D21"/>
    <mergeCell ref="E21:G21"/>
    <mergeCell ref="H21:M21"/>
    <mergeCell ref="A22:D22"/>
    <mergeCell ref="E22:G22"/>
    <mergeCell ref="H22:L22"/>
    <mergeCell ref="A18:D18"/>
    <mergeCell ref="E18:G18"/>
    <mergeCell ref="H18:L18"/>
    <mergeCell ref="A20:F20"/>
    <mergeCell ref="G20:J20"/>
    <mergeCell ref="K20:M20"/>
    <mergeCell ref="A14:H14"/>
    <mergeCell ref="I14:M14"/>
    <mergeCell ref="A15:H15"/>
    <mergeCell ref="A17:I17"/>
    <mergeCell ref="J17:K17"/>
    <mergeCell ref="L17:M17"/>
    <mergeCell ref="A4:M4"/>
    <mergeCell ref="A6:M6"/>
    <mergeCell ref="A8:A9"/>
    <mergeCell ref="C8:E9"/>
    <mergeCell ref="A11:M11"/>
    <mergeCell ref="A13:D13"/>
    <mergeCell ref="E13:H13"/>
    <mergeCell ref="I13:M13"/>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7" r:id="rId6"/>
</worksheet>
</file>

<file path=xl/worksheets/sheet7.xml><?xml version="1.0" encoding="utf-8"?>
<worksheet xmlns="http://schemas.openxmlformats.org/spreadsheetml/2006/main" xmlns:r="http://schemas.openxmlformats.org/officeDocument/2006/relationships">
  <sheetPr>
    <pageSetUpPr fitToPage="1"/>
  </sheetPr>
  <dimension ref="B1:T16"/>
  <sheetViews>
    <sheetView showGridLines="0" zoomScalePageLayoutView="0" workbookViewId="0" topLeftCell="B1">
      <selection activeCell="C3" sqref="C3:T18"/>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3" t="s">
        <v>972</v>
      </c>
      <c r="D3" s="194"/>
      <c r="E3" s="194"/>
      <c r="F3" s="194"/>
      <c r="G3" s="194"/>
      <c r="H3" s="194"/>
      <c r="I3" s="194"/>
      <c r="J3" s="194"/>
      <c r="K3" s="194"/>
      <c r="L3" s="194"/>
      <c r="M3" s="194"/>
      <c r="N3" s="194"/>
      <c r="O3" s="194"/>
      <c r="P3" s="194"/>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95" t="s">
        <v>973</v>
      </c>
      <c r="D5" s="196"/>
      <c r="E5" s="196"/>
      <c r="F5" s="196"/>
      <c r="G5" s="196"/>
      <c r="H5" s="196"/>
      <c r="I5" s="196"/>
      <c r="J5" s="196"/>
      <c r="K5" s="196"/>
      <c r="L5" s="196"/>
      <c r="M5" s="196"/>
      <c r="N5" s="196"/>
      <c r="O5" s="196"/>
      <c r="P5" s="197"/>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979</v>
      </c>
      <c r="D7" s="3" t="s">
        <v>980</v>
      </c>
      <c r="E7" s="207" t="s">
        <v>981</v>
      </c>
      <c r="F7" s="208"/>
      <c r="G7" s="208"/>
      <c r="H7" s="207" t="s">
        <v>982</v>
      </c>
      <c r="I7" s="208"/>
      <c r="J7" s="209" t="s">
        <v>983</v>
      </c>
      <c r="K7" s="208"/>
      <c r="L7" s="208"/>
      <c r="M7" s="3" t="s">
        <v>984</v>
      </c>
      <c r="N7" s="4" t="s">
        <v>985</v>
      </c>
      <c r="O7" s="3" t="s">
        <v>986</v>
      </c>
      <c r="P7" s="209" t="s">
        <v>987</v>
      </c>
      <c r="Q7" s="208"/>
      <c r="R7" s="4" t="s">
        <v>988</v>
      </c>
      <c r="S7" s="4" t="s">
        <v>989</v>
      </c>
      <c r="T7" s="4" t="s">
        <v>996</v>
      </c>
    </row>
    <row r="8" spans="2:20" ht="11.25" customHeight="1">
      <c r="B8" s="1"/>
      <c r="C8" s="5" t="s">
        <v>990</v>
      </c>
      <c r="D8" s="6" t="s">
        <v>991</v>
      </c>
      <c r="E8" s="201">
        <v>500000000</v>
      </c>
      <c r="F8" s="202"/>
      <c r="G8" s="202"/>
      <c r="H8" s="203">
        <v>42667</v>
      </c>
      <c r="I8" s="202"/>
      <c r="J8" s="203">
        <v>45223</v>
      </c>
      <c r="K8" s="202"/>
      <c r="L8" s="202"/>
      <c r="M8" s="6" t="s">
        <v>2</v>
      </c>
      <c r="N8" s="6" t="s">
        <v>992</v>
      </c>
      <c r="O8" s="8">
        <v>0</v>
      </c>
      <c r="P8" s="204" t="s">
        <v>993</v>
      </c>
      <c r="Q8" s="202"/>
      <c r="R8" s="9"/>
      <c r="S8" s="10">
        <v>6.402739726027397</v>
      </c>
      <c r="T8" s="6" t="s">
        <v>997</v>
      </c>
    </row>
    <row r="9" spans="2:20" ht="11.25" customHeight="1">
      <c r="B9" s="1"/>
      <c r="C9" s="5" t="s">
        <v>994</v>
      </c>
      <c r="D9" s="6" t="s">
        <v>995</v>
      </c>
      <c r="E9" s="201">
        <v>500000000</v>
      </c>
      <c r="F9" s="202"/>
      <c r="G9" s="202"/>
      <c r="H9" s="203">
        <v>42817</v>
      </c>
      <c r="I9" s="202"/>
      <c r="J9" s="203">
        <v>45558</v>
      </c>
      <c r="K9" s="202"/>
      <c r="L9" s="202"/>
      <c r="M9" s="6" t="s">
        <v>2</v>
      </c>
      <c r="N9" s="6" t="s">
        <v>992</v>
      </c>
      <c r="O9" s="8">
        <v>0.005</v>
      </c>
      <c r="P9" s="204" t="s">
        <v>993</v>
      </c>
      <c r="Q9" s="202"/>
      <c r="R9" s="9">
        <v>43366</v>
      </c>
      <c r="S9" s="10">
        <v>7.32054794520548</v>
      </c>
      <c r="T9" s="6" t="s">
        <v>998</v>
      </c>
    </row>
    <row r="10" spans="2:20" ht="15" customHeight="1">
      <c r="B10" s="1"/>
      <c r="C10" s="11"/>
      <c r="D10" s="12"/>
      <c r="E10" s="210">
        <v>1000000000</v>
      </c>
      <c r="F10" s="211"/>
      <c r="G10" s="211"/>
      <c r="H10" s="212"/>
      <c r="I10" s="213"/>
      <c r="J10" s="212"/>
      <c r="K10" s="213"/>
      <c r="L10" s="213"/>
      <c r="M10" s="11"/>
      <c r="N10" s="11"/>
      <c r="O10" s="11"/>
      <c r="P10" s="212"/>
      <c r="Q10" s="213"/>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95" t="s">
        <v>974</v>
      </c>
      <c r="D12" s="196"/>
      <c r="E12" s="196"/>
      <c r="F12" s="196"/>
      <c r="G12" s="196"/>
      <c r="H12" s="196"/>
      <c r="I12" s="196"/>
      <c r="J12" s="196"/>
      <c r="K12" s="196"/>
      <c r="L12" s="196"/>
      <c r="M12" s="196"/>
      <c r="N12" s="196"/>
      <c r="O12" s="196"/>
      <c r="P12" s="197"/>
      <c r="Q12" s="1"/>
      <c r="R12" s="1"/>
      <c r="S12" s="1"/>
      <c r="T12" s="1"/>
    </row>
    <row r="13" spans="2:20" ht="18" customHeight="1">
      <c r="B13" s="1"/>
      <c r="C13" s="198" t="s">
        <v>975</v>
      </c>
      <c r="D13" s="199"/>
      <c r="E13" s="199"/>
      <c r="F13" s="199"/>
      <c r="G13" s="1"/>
      <c r="H13" s="1"/>
      <c r="I13" s="1"/>
      <c r="J13" s="1"/>
      <c r="K13" s="200">
        <v>1000000000</v>
      </c>
      <c r="L13" s="199"/>
      <c r="M13" s="199"/>
      <c r="N13" s="1"/>
      <c r="O13" s="1"/>
      <c r="P13" s="1"/>
      <c r="Q13" s="1"/>
      <c r="R13" s="1"/>
      <c r="S13" s="1"/>
      <c r="T13" s="1"/>
    </row>
    <row r="14" spans="2:20" ht="15" customHeight="1">
      <c r="B14" s="1"/>
      <c r="C14" s="198" t="s">
        <v>976</v>
      </c>
      <c r="D14" s="199"/>
      <c r="E14" s="199"/>
      <c r="F14" s="199"/>
      <c r="G14" s="199"/>
      <c r="H14" s="199"/>
      <c r="I14" s="1"/>
      <c r="J14" s="1"/>
      <c r="K14" s="1"/>
      <c r="L14" s="13"/>
      <c r="M14" s="14">
        <v>0.0025</v>
      </c>
      <c r="N14" s="1"/>
      <c r="O14" s="1"/>
      <c r="P14" s="1"/>
      <c r="Q14" s="1"/>
      <c r="R14" s="1"/>
      <c r="S14" s="1"/>
      <c r="T14" s="1"/>
    </row>
    <row r="15" spans="2:20" ht="15" customHeight="1">
      <c r="B15" s="1"/>
      <c r="C15" s="198" t="s">
        <v>977</v>
      </c>
      <c r="D15" s="199"/>
      <c r="E15" s="199"/>
      <c r="F15" s="199"/>
      <c r="G15" s="199"/>
      <c r="H15" s="199"/>
      <c r="I15" s="1"/>
      <c r="J15" s="1"/>
      <c r="K15" s="214">
        <v>6.861643835616438</v>
      </c>
      <c r="L15" s="215"/>
      <c r="M15" s="215"/>
      <c r="N15" s="1"/>
      <c r="O15" s="1"/>
      <c r="P15" s="1"/>
      <c r="Q15" s="1"/>
      <c r="R15" s="1"/>
      <c r="S15" s="1"/>
      <c r="T15" s="1"/>
    </row>
    <row r="16" spans="3:6" ht="15" customHeight="1">
      <c r="C16" s="205" t="s">
        <v>978</v>
      </c>
      <c r="D16" s="206"/>
      <c r="E16" s="206"/>
      <c r="F16" s="206"/>
    </row>
  </sheetData>
  <sheetProtection/>
  <mergeCells count="25">
    <mergeCell ref="H10:I10"/>
    <mergeCell ref="J10:L10"/>
    <mergeCell ref="P10:Q10"/>
    <mergeCell ref="K15:M15"/>
    <mergeCell ref="C15:H15"/>
    <mergeCell ref="C16:F16"/>
    <mergeCell ref="E7:G7"/>
    <mergeCell ref="H7:I7"/>
    <mergeCell ref="J7:L7"/>
    <mergeCell ref="P7:Q7"/>
    <mergeCell ref="E8:G8"/>
    <mergeCell ref="H8:I8"/>
    <mergeCell ref="J8:L8"/>
    <mergeCell ref="P8:Q8"/>
    <mergeCell ref="E10:G10"/>
    <mergeCell ref="C3:P3"/>
    <mergeCell ref="C5:P5"/>
    <mergeCell ref="C12:P12"/>
    <mergeCell ref="C13:F13"/>
    <mergeCell ref="K13:M13"/>
    <mergeCell ref="C14:H14"/>
    <mergeCell ref="E9:G9"/>
    <mergeCell ref="H9:I9"/>
    <mergeCell ref="J9:L9"/>
    <mergeCell ref="P9:Q9"/>
  </mergeCells>
  <hyperlinks>
    <hyperlink ref="C8" r:id="rId1" display="mailto:BD@135194"/>
    <hyperlink ref="C9" r:id="rId2" display="mailto:BD@138090"/>
  </hyperlinks>
  <printOptions/>
  <pageMargins left="0.4330708661417323" right="0.4330708661417323" top="0.4330708661417323" bottom="0.4330708661417323" header="0.5118110236220472" footer="0.5118110236220472"/>
  <pageSetup fitToHeight="1" fitToWidth="1" horizontalDpi="600" verticalDpi="600" orientation="landscape" scale="95" r:id="rId3"/>
</worksheet>
</file>

<file path=xl/worksheets/sheet8.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B1">
      <selection activeCell="B3" sqref="B3:G3"/>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3" t="s">
        <v>999</v>
      </c>
      <c r="C3" s="194"/>
      <c r="D3" s="194"/>
      <c r="E3" s="194"/>
      <c r="F3" s="194"/>
      <c r="G3" s="194"/>
    </row>
    <row r="4" spans="2:7" ht="9.75" customHeight="1">
      <c r="B4" s="1"/>
      <c r="C4" s="1"/>
      <c r="D4" s="1"/>
      <c r="E4" s="1"/>
      <c r="F4" s="1"/>
      <c r="G4" s="1"/>
    </row>
    <row r="5" spans="2:7" ht="18.75" customHeight="1">
      <c r="B5" s="220" t="s">
        <v>1000</v>
      </c>
      <c r="C5" s="221"/>
      <c r="D5" s="221"/>
      <c r="E5" s="221"/>
      <c r="F5" s="221"/>
      <c r="G5" s="222"/>
    </row>
    <row r="6" spans="2:7" ht="12.75" customHeight="1">
      <c r="B6" s="1"/>
      <c r="C6" s="1"/>
      <c r="D6" s="1"/>
      <c r="E6" s="1"/>
      <c r="F6" s="1"/>
      <c r="G6" s="1"/>
    </row>
    <row r="7" spans="2:7" ht="15.75" customHeight="1">
      <c r="B7" s="15" t="s">
        <v>1002</v>
      </c>
      <c r="C7" s="218" t="s">
        <v>1003</v>
      </c>
      <c r="D7" s="219"/>
      <c r="E7" s="16" t="s">
        <v>1004</v>
      </c>
      <c r="F7" s="16" t="s">
        <v>1005</v>
      </c>
      <c r="G7" s="1"/>
    </row>
    <row r="8" spans="2:7" ht="15" customHeight="1">
      <c r="B8" s="17" t="s">
        <v>1006</v>
      </c>
      <c r="C8" s="216" t="s">
        <v>1007</v>
      </c>
      <c r="D8" s="217"/>
      <c r="E8" s="2" t="s">
        <v>1008</v>
      </c>
      <c r="F8" s="2" t="s">
        <v>1009</v>
      </c>
      <c r="G8" s="1"/>
    </row>
    <row r="9" spans="2:7" ht="15" customHeight="1">
      <c r="B9" s="17" t="s">
        <v>1010</v>
      </c>
      <c r="C9" s="216" t="s">
        <v>1011</v>
      </c>
      <c r="D9" s="217"/>
      <c r="E9" s="2" t="s">
        <v>1008</v>
      </c>
      <c r="F9" s="2" t="s">
        <v>1012</v>
      </c>
      <c r="G9" s="1"/>
    </row>
    <row r="10" spans="2:7" ht="15" customHeight="1">
      <c r="B10" s="17" t="s">
        <v>1013</v>
      </c>
      <c r="C10" s="216" t="s">
        <v>1014</v>
      </c>
      <c r="D10" s="217"/>
      <c r="E10" s="2" t="s">
        <v>1008</v>
      </c>
      <c r="F10" s="2" t="s">
        <v>1015</v>
      </c>
      <c r="G10" s="1"/>
    </row>
    <row r="11" spans="2:7" ht="28.5" customHeight="1">
      <c r="B11" s="1"/>
      <c r="C11" s="1"/>
      <c r="D11" s="1"/>
      <c r="E11" s="1"/>
      <c r="F11" s="1"/>
      <c r="G11" s="1"/>
    </row>
    <row r="12" spans="2:7" ht="18.75" customHeight="1">
      <c r="B12" s="220" t="s">
        <v>1001</v>
      </c>
      <c r="C12" s="221"/>
      <c r="D12" s="221"/>
      <c r="E12" s="221"/>
      <c r="F12" s="221"/>
      <c r="G12" s="222"/>
    </row>
    <row r="13" spans="2:7" ht="15.75" customHeight="1">
      <c r="B13" s="1"/>
      <c r="C13" s="1"/>
      <c r="D13" s="1"/>
      <c r="E13" s="1"/>
      <c r="F13" s="1"/>
      <c r="G13" s="1"/>
    </row>
    <row r="14" spans="2:7" ht="15.75" customHeight="1">
      <c r="B14" s="15" t="s">
        <v>1002</v>
      </c>
      <c r="C14" s="218" t="s">
        <v>1003</v>
      </c>
      <c r="D14" s="219"/>
      <c r="E14" s="16" t="s">
        <v>1004</v>
      </c>
      <c r="F14" s="1"/>
      <c r="G14" s="1"/>
    </row>
    <row r="15" spans="2:7" ht="15" customHeight="1">
      <c r="B15" s="17" t="s">
        <v>1006</v>
      </c>
      <c r="C15" s="216" t="s">
        <v>1016</v>
      </c>
      <c r="D15" s="217"/>
      <c r="E15" s="2"/>
      <c r="F15" s="1"/>
      <c r="G15" s="1"/>
    </row>
    <row r="16" spans="2:7" ht="15" customHeight="1">
      <c r="B16" s="17" t="s">
        <v>1010</v>
      </c>
      <c r="C16" s="216" t="s">
        <v>1017</v>
      </c>
      <c r="D16" s="217"/>
      <c r="E16" s="2" t="s">
        <v>1008</v>
      </c>
      <c r="F16" s="1"/>
      <c r="G16" s="1"/>
    </row>
    <row r="17" spans="2:5" ht="15" customHeight="1">
      <c r="B17" s="17" t="s">
        <v>1013</v>
      </c>
      <c r="C17" s="216" t="s">
        <v>1018</v>
      </c>
      <c r="D17" s="217"/>
      <c r="E17" s="2" t="s">
        <v>1008</v>
      </c>
    </row>
  </sheetData>
  <sheetProtection/>
  <mergeCells count="11">
    <mergeCell ref="C9:D9"/>
    <mergeCell ref="C10:D10"/>
    <mergeCell ref="C14:D14"/>
    <mergeCell ref="C15:D15"/>
    <mergeCell ref="C16:D16"/>
    <mergeCell ref="C17:D17"/>
    <mergeCell ref="B3:G3"/>
    <mergeCell ref="B5:G5"/>
    <mergeCell ref="B12:G12"/>
    <mergeCell ref="C7:D7"/>
    <mergeCell ref="C8:D8"/>
  </mergeCells>
  <printOptions/>
  <pageMargins left="0.4330708661417323" right="0.4330708661417323" top="0.4330708661417323" bottom="0.4330708661417323"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23"/>
      <c r="G2" s="224"/>
      <c r="H2" s="224"/>
      <c r="I2" s="224"/>
      <c r="J2" s="224"/>
      <c r="K2" s="224"/>
      <c r="L2" s="224"/>
      <c r="M2" s="224"/>
      <c r="N2" s="224"/>
      <c r="O2" s="224"/>
      <c r="P2" s="224"/>
      <c r="Q2" s="224"/>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3" t="s">
        <v>1019</v>
      </c>
      <c r="C4" s="194"/>
      <c r="D4" s="194"/>
      <c r="E4" s="194"/>
      <c r="F4" s="194"/>
      <c r="G4" s="194"/>
      <c r="H4" s="194"/>
      <c r="I4" s="194"/>
      <c r="J4" s="194"/>
      <c r="K4" s="194"/>
      <c r="L4" s="194"/>
      <c r="M4" s="194"/>
      <c r="N4" s="194"/>
      <c r="O4" s="194"/>
      <c r="P4" s="194"/>
      <c r="Q4" s="194"/>
      <c r="R4" s="194"/>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98" t="s">
        <v>1020</v>
      </c>
      <c r="C6" s="199"/>
      <c r="D6" s="199"/>
      <c r="E6" s="199"/>
      <c r="F6" s="19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95" t="s">
        <v>1021</v>
      </c>
      <c r="C8" s="196"/>
      <c r="D8" s="196"/>
      <c r="E8" s="196"/>
      <c r="F8" s="196"/>
      <c r="G8" s="196"/>
      <c r="H8" s="196"/>
      <c r="I8" s="196"/>
      <c r="J8" s="196"/>
      <c r="K8" s="196"/>
      <c r="L8" s="196"/>
      <c r="M8" s="196"/>
      <c r="N8" s="196"/>
      <c r="O8" s="196"/>
      <c r="P8" s="196"/>
      <c r="Q8" s="196"/>
      <c r="R8" s="197"/>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25" t="s">
        <v>1022</v>
      </c>
      <c r="C10" s="226"/>
      <c r="D10" s="226"/>
      <c r="E10" s="226"/>
      <c r="F10" s="226"/>
      <c r="G10" s="226"/>
      <c r="H10" s="226"/>
      <c r="I10" s="1"/>
      <c r="J10" s="227">
        <v>1000000000</v>
      </c>
      <c r="K10" s="226"/>
      <c r="L10" s="226"/>
      <c r="M10" s="226"/>
      <c r="N10" s="226"/>
      <c r="O10" s="226"/>
      <c r="P10" s="226"/>
      <c r="Q10" s="226"/>
      <c r="R10" s="226"/>
      <c r="S10" s="18" t="s">
        <v>1023</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25" t="s">
        <v>1025</v>
      </c>
      <c r="C12" s="226"/>
      <c r="D12" s="226"/>
      <c r="E12" s="226"/>
      <c r="F12" s="226"/>
      <c r="G12" s="226"/>
      <c r="H12" s="226"/>
      <c r="I12" s="1"/>
      <c r="J12" s="200">
        <v>1354793004.0999951</v>
      </c>
      <c r="K12" s="199"/>
      <c r="L12" s="199"/>
      <c r="M12" s="199"/>
      <c r="N12" s="199"/>
      <c r="O12" s="199"/>
      <c r="P12" s="199"/>
      <c r="Q12" s="199"/>
      <c r="R12" s="199"/>
      <c r="S12" s="228" t="s">
        <v>1024</v>
      </c>
      <c r="T12" s="229"/>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98" t="s">
        <v>1026</v>
      </c>
      <c r="C14" s="199"/>
      <c r="D14" s="199"/>
      <c r="E14" s="199"/>
      <c r="F14" s="199"/>
      <c r="G14" s="199"/>
      <c r="H14" s="199"/>
      <c r="I14" s="1"/>
      <c r="J14" s="1"/>
      <c r="K14" s="1"/>
      <c r="L14" s="200">
        <v>5000000</v>
      </c>
      <c r="M14" s="199"/>
      <c r="N14" s="199"/>
      <c r="O14" s="199"/>
      <c r="P14" s="199"/>
      <c r="Q14" s="199"/>
      <c r="R14" s="199"/>
      <c r="S14" s="228" t="s">
        <v>1027</v>
      </c>
      <c r="T14" s="229"/>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98" t="s">
        <v>1028</v>
      </c>
      <c r="C16" s="199"/>
      <c r="D16" s="199"/>
      <c r="E16" s="199"/>
      <c r="F16" s="199"/>
      <c r="G16" s="199"/>
      <c r="H16" s="199"/>
      <c r="I16" s="1"/>
      <c r="J16" s="1"/>
      <c r="K16" s="1"/>
      <c r="L16" s="200">
        <v>59527488.77</v>
      </c>
      <c r="M16" s="199"/>
      <c r="N16" s="199"/>
      <c r="O16" s="199"/>
      <c r="P16" s="199"/>
      <c r="Q16" s="199"/>
      <c r="R16" s="199"/>
      <c r="S16" s="228" t="s">
        <v>1029</v>
      </c>
      <c r="T16" s="229"/>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98" t="s">
        <v>1030</v>
      </c>
      <c r="C18" s="199"/>
      <c r="D18" s="199"/>
      <c r="E18" s="199"/>
      <c r="F18" s="199"/>
      <c r="G18" s="199"/>
      <c r="H18" s="199"/>
      <c r="I18" s="1"/>
      <c r="J18" s="230">
        <v>0.4193204928699952</v>
      </c>
      <c r="K18" s="226"/>
      <c r="L18" s="226"/>
      <c r="M18" s="226"/>
      <c r="N18" s="226"/>
      <c r="O18" s="226"/>
      <c r="P18" s="226"/>
      <c r="Q18" s="226"/>
      <c r="R18" s="22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95" t="s">
        <v>1031</v>
      </c>
      <c r="C20" s="196"/>
      <c r="D20" s="196"/>
      <c r="E20" s="196"/>
      <c r="F20" s="196"/>
      <c r="G20" s="196"/>
      <c r="H20" s="196"/>
      <c r="I20" s="196"/>
      <c r="J20" s="196"/>
      <c r="K20" s="196"/>
      <c r="L20" s="196"/>
      <c r="M20" s="196"/>
      <c r="N20" s="196"/>
      <c r="O20" s="196"/>
      <c r="P20" s="196"/>
      <c r="Q20" s="196"/>
      <c r="R20" s="197"/>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40" t="s">
        <v>1074</v>
      </c>
      <c r="C22" s="217"/>
      <c r="D22" s="217"/>
      <c r="E22" s="217"/>
      <c r="F22" s="217"/>
      <c r="G22" s="217"/>
      <c r="H22" s="241"/>
      <c r="I22" s="242"/>
      <c r="J22" s="243">
        <v>1127675653.264994</v>
      </c>
      <c r="K22" s="217"/>
      <c r="L22" s="217"/>
      <c r="M22" s="217"/>
      <c r="N22" s="217"/>
      <c r="O22" s="217"/>
      <c r="P22" s="217"/>
      <c r="Q22" s="217"/>
      <c r="R22" s="217"/>
      <c r="S22" s="228" t="s">
        <v>1032</v>
      </c>
      <c r="T22" s="229"/>
      <c r="U22" s="1"/>
    </row>
    <row r="23" spans="2:21" ht="9.75" customHeight="1">
      <c r="B23" s="216"/>
      <c r="C23" s="217"/>
      <c r="D23" s="217"/>
      <c r="E23" s="217"/>
      <c r="F23" s="217"/>
      <c r="G23" s="217"/>
      <c r="H23" s="241"/>
      <c r="I23" s="242"/>
      <c r="J23" s="259"/>
      <c r="K23" s="217"/>
      <c r="L23" s="217"/>
      <c r="M23" s="217"/>
      <c r="N23" s="217"/>
      <c r="O23" s="217"/>
      <c r="P23" s="217"/>
      <c r="Q23" s="217"/>
      <c r="R23" s="217"/>
      <c r="S23" s="1"/>
      <c r="T23" s="1"/>
      <c r="U23" s="1"/>
    </row>
    <row r="24" spans="2:21" ht="14.25" customHeight="1">
      <c r="B24" s="240" t="s">
        <v>1075</v>
      </c>
      <c r="C24" s="217"/>
      <c r="D24" s="217"/>
      <c r="E24" s="217"/>
      <c r="F24" s="217"/>
      <c r="G24" s="217"/>
      <c r="H24" s="217"/>
      <c r="I24" s="217"/>
      <c r="J24" s="217"/>
      <c r="K24" s="241"/>
      <c r="L24" s="242"/>
      <c r="M24" s="260">
        <v>1.1276756532649939</v>
      </c>
      <c r="N24" s="217"/>
      <c r="O24" s="217"/>
      <c r="P24" s="217"/>
      <c r="Q24" s="217"/>
      <c r="R24" s="217"/>
      <c r="S24" s="231" t="s">
        <v>1033</v>
      </c>
      <c r="T24" s="232"/>
      <c r="U24" s="233"/>
    </row>
    <row r="25" spans="2:21" ht="9" customHeight="1">
      <c r="B25" s="216"/>
      <c r="C25" s="217"/>
      <c r="D25" s="217"/>
      <c r="E25" s="217"/>
      <c r="F25" s="217"/>
      <c r="G25" s="217"/>
      <c r="H25" s="241"/>
      <c r="I25" s="242"/>
      <c r="J25" s="259"/>
      <c r="K25" s="217"/>
      <c r="L25" s="217"/>
      <c r="M25" s="217"/>
      <c r="N25" s="217"/>
      <c r="O25" s="217"/>
      <c r="P25" s="217"/>
      <c r="Q25" s="217"/>
      <c r="R25" s="217"/>
      <c r="S25" s="234"/>
      <c r="T25" s="235"/>
      <c r="U25" s="236"/>
    </row>
    <row r="26" spans="2:21" ht="15" customHeight="1">
      <c r="B26" s="261" t="s">
        <v>1076</v>
      </c>
      <c r="C26" s="262"/>
      <c r="D26" s="262"/>
      <c r="E26" s="262"/>
      <c r="F26" s="262"/>
      <c r="G26" s="263"/>
      <c r="H26" s="241"/>
      <c r="I26" s="242"/>
      <c r="J26" s="264" t="s">
        <v>1059</v>
      </c>
      <c r="K26" s="265"/>
      <c r="L26" s="265"/>
      <c r="M26" s="265"/>
      <c r="N26" s="265"/>
      <c r="O26" s="265"/>
      <c r="P26" s="265"/>
      <c r="Q26" s="265"/>
      <c r="R26" s="266"/>
      <c r="S26" s="237"/>
      <c r="T26" s="238"/>
      <c r="U26" s="239"/>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95" t="s">
        <v>1034</v>
      </c>
      <c r="C28" s="196"/>
      <c r="D28" s="196"/>
      <c r="E28" s="196"/>
      <c r="F28" s="196"/>
      <c r="G28" s="196"/>
      <c r="H28" s="196"/>
      <c r="I28" s="196"/>
      <c r="J28" s="196"/>
      <c r="K28" s="196"/>
      <c r="L28" s="196"/>
      <c r="M28" s="196"/>
      <c r="N28" s="196"/>
      <c r="O28" s="196"/>
      <c r="P28" s="196"/>
      <c r="Q28" s="196"/>
      <c r="R28" s="197"/>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98" t="s">
        <v>1035</v>
      </c>
      <c r="C30" s="199"/>
      <c r="D30" s="199"/>
      <c r="E30" s="199"/>
      <c r="F30" s="199"/>
      <c r="G30" s="199"/>
      <c r="H30" s="199"/>
      <c r="I30" s="1"/>
      <c r="J30" s="1"/>
      <c r="K30" s="1"/>
      <c r="L30" s="200">
        <v>5900382.35</v>
      </c>
      <c r="M30" s="199"/>
      <c r="N30" s="199"/>
      <c r="O30" s="199"/>
      <c r="P30" s="199"/>
      <c r="Q30" s="199"/>
      <c r="R30" s="199"/>
      <c r="S30" s="228" t="s">
        <v>1036</v>
      </c>
      <c r="T30" s="229"/>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98" t="s">
        <v>1038</v>
      </c>
      <c r="C32" s="199"/>
      <c r="D32" s="199"/>
      <c r="E32" s="199"/>
      <c r="F32" s="199"/>
      <c r="G32" s="199"/>
      <c r="H32" s="199"/>
      <c r="I32" s="1"/>
      <c r="J32" s="1"/>
      <c r="K32" s="1"/>
      <c r="L32" s="200">
        <v>59527488.77</v>
      </c>
      <c r="M32" s="199"/>
      <c r="N32" s="199"/>
      <c r="O32" s="199"/>
      <c r="P32" s="199"/>
      <c r="Q32" s="199"/>
      <c r="R32" s="199"/>
      <c r="S32" s="228" t="s">
        <v>1037</v>
      </c>
      <c r="T32" s="229"/>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40" t="s">
        <v>1074</v>
      </c>
      <c r="C34" s="217"/>
      <c r="D34" s="217"/>
      <c r="E34" s="217"/>
      <c r="F34" s="217"/>
      <c r="G34" s="217"/>
      <c r="H34" s="241"/>
      <c r="I34" s="242"/>
      <c r="J34" s="243">
        <v>1127675653.264994</v>
      </c>
      <c r="K34" s="217"/>
      <c r="L34" s="217"/>
      <c r="M34" s="217"/>
      <c r="N34" s="217"/>
      <c r="O34" s="217"/>
      <c r="P34" s="217"/>
      <c r="Q34" s="217"/>
      <c r="R34" s="217"/>
      <c r="S34" s="1"/>
      <c r="T34" s="1"/>
      <c r="U34" s="1"/>
    </row>
    <row r="35" spans="2:21" ht="6.75" customHeight="1">
      <c r="B35" s="216"/>
      <c r="C35" s="217"/>
      <c r="D35" s="217"/>
      <c r="E35" s="217"/>
      <c r="F35" s="217"/>
      <c r="G35" s="217"/>
      <c r="H35" s="241"/>
      <c r="I35" s="242"/>
      <c r="J35" s="259"/>
      <c r="K35" s="217"/>
      <c r="L35" s="217"/>
      <c r="M35" s="217"/>
      <c r="N35" s="217"/>
      <c r="O35" s="217"/>
      <c r="P35" s="217"/>
      <c r="Q35" s="217"/>
      <c r="R35" s="217"/>
      <c r="S35" s="1"/>
      <c r="T35" s="1"/>
      <c r="U35" s="1"/>
    </row>
    <row r="36" spans="2:21" ht="13.5" customHeight="1">
      <c r="B36" s="240" t="s">
        <v>1077</v>
      </c>
      <c r="C36" s="217"/>
      <c r="D36" s="217"/>
      <c r="E36" s="217"/>
      <c r="F36" s="217"/>
      <c r="G36" s="217"/>
      <c r="H36" s="241"/>
      <c r="I36" s="242"/>
      <c r="J36" s="260">
        <v>1.1931035243849941</v>
      </c>
      <c r="K36" s="217"/>
      <c r="L36" s="217"/>
      <c r="M36" s="217"/>
      <c r="N36" s="217"/>
      <c r="O36" s="217"/>
      <c r="P36" s="217"/>
      <c r="Q36" s="217"/>
      <c r="R36" s="217"/>
      <c r="S36" s="231" t="s">
        <v>1039</v>
      </c>
      <c r="T36" s="232"/>
      <c r="U36" s="233"/>
    </row>
    <row r="37" spans="2:21" ht="6" customHeight="1">
      <c r="B37" s="216"/>
      <c r="C37" s="217"/>
      <c r="D37" s="217"/>
      <c r="E37" s="217"/>
      <c r="F37" s="217"/>
      <c r="G37" s="217"/>
      <c r="H37" s="241"/>
      <c r="I37" s="242"/>
      <c r="J37" s="259"/>
      <c r="K37" s="217"/>
      <c r="L37" s="217"/>
      <c r="M37" s="217"/>
      <c r="N37" s="217"/>
      <c r="O37" s="217"/>
      <c r="P37" s="217"/>
      <c r="Q37" s="217"/>
      <c r="R37" s="217"/>
      <c r="S37" s="234"/>
      <c r="T37" s="235"/>
      <c r="U37" s="236"/>
    </row>
    <row r="38" spans="2:21" ht="15" customHeight="1">
      <c r="B38" s="261" t="s">
        <v>1078</v>
      </c>
      <c r="C38" s="262"/>
      <c r="D38" s="262"/>
      <c r="E38" s="262"/>
      <c r="F38" s="262"/>
      <c r="G38" s="263"/>
      <c r="H38" s="241"/>
      <c r="I38" s="242"/>
      <c r="J38" s="264" t="s">
        <v>1059</v>
      </c>
      <c r="K38" s="265"/>
      <c r="L38" s="265"/>
      <c r="M38" s="265"/>
      <c r="N38" s="265"/>
      <c r="O38" s="265"/>
      <c r="P38" s="265"/>
      <c r="Q38" s="265"/>
      <c r="R38" s="266"/>
      <c r="S38" s="237"/>
      <c r="T38" s="238"/>
      <c r="U38" s="239"/>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95" t="s">
        <v>1040</v>
      </c>
      <c r="C40" s="196"/>
      <c r="D40" s="196"/>
      <c r="E40" s="196"/>
      <c r="F40" s="196"/>
      <c r="G40" s="196"/>
      <c r="H40" s="196"/>
      <c r="I40" s="196"/>
      <c r="J40" s="196"/>
      <c r="K40" s="196"/>
      <c r="L40" s="196"/>
      <c r="M40" s="196"/>
      <c r="N40" s="196"/>
      <c r="O40" s="196"/>
      <c r="P40" s="196"/>
      <c r="Q40" s="196"/>
      <c r="R40" s="197"/>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98" t="s">
        <v>1042</v>
      </c>
      <c r="C42" s="199"/>
      <c r="D42" s="199"/>
      <c r="E42" s="199"/>
      <c r="F42" s="199"/>
      <c r="G42" s="199"/>
      <c r="H42" s="199"/>
      <c r="I42" s="199"/>
      <c r="J42" s="199"/>
      <c r="K42" s="199"/>
      <c r="L42" s="199"/>
      <c r="M42" s="199"/>
      <c r="N42" s="1"/>
      <c r="O42" s="244">
        <v>247256729.40999845</v>
      </c>
      <c r="P42" s="245"/>
      <c r="Q42" s="245"/>
      <c r="R42" s="245"/>
      <c r="S42" s="228" t="s">
        <v>1041</v>
      </c>
      <c r="T42" s="229"/>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7"/>
      <c r="D44" s="246" t="s">
        <v>1043</v>
      </c>
      <c r="E44" s="245"/>
      <c r="F44" s="245"/>
      <c r="G44" s="245"/>
      <c r="H44" s="245"/>
      <c r="I44" s="245"/>
      <c r="J44" s="245"/>
      <c r="K44" s="245"/>
      <c r="L44" s="245"/>
      <c r="M44" s="245"/>
      <c r="N44" s="245"/>
      <c r="O44" s="200">
        <v>246256729.40999845</v>
      </c>
      <c r="P44" s="199"/>
      <c r="Q44" s="199"/>
      <c r="R44" s="199"/>
      <c r="S44" s="1"/>
      <c r="T44" s="1"/>
      <c r="U44" s="1"/>
    </row>
    <row r="45" spans="2:21" ht="7.5" customHeight="1">
      <c r="B45" s="1"/>
      <c r="C45" s="248"/>
      <c r="D45" s="1"/>
      <c r="E45" s="1"/>
      <c r="F45" s="1"/>
      <c r="G45" s="1"/>
      <c r="H45" s="1"/>
      <c r="I45" s="1"/>
      <c r="J45" s="1"/>
      <c r="K45" s="1"/>
      <c r="L45" s="1"/>
      <c r="M45" s="1"/>
      <c r="N45" s="1"/>
      <c r="O45" s="1"/>
      <c r="P45" s="1"/>
      <c r="Q45" s="1"/>
      <c r="R45" s="1"/>
      <c r="S45" s="1"/>
      <c r="T45" s="1"/>
      <c r="U45" s="1"/>
    </row>
    <row r="46" spans="2:21" ht="13.5" customHeight="1">
      <c r="B46" s="1"/>
      <c r="C46" s="248"/>
      <c r="D46" s="246" t="s">
        <v>1044</v>
      </c>
      <c r="E46" s="245"/>
      <c r="F46" s="245"/>
      <c r="G46" s="245"/>
      <c r="H46" s="245"/>
      <c r="I46" s="245"/>
      <c r="J46" s="245"/>
      <c r="K46" s="245"/>
      <c r="L46" s="245"/>
      <c r="M46" s="1"/>
      <c r="N46" s="1"/>
      <c r="O46" s="200">
        <v>1000000</v>
      </c>
      <c r="P46" s="199"/>
      <c r="Q46" s="199"/>
      <c r="R46" s="199"/>
      <c r="S46" s="1"/>
      <c r="T46" s="1"/>
      <c r="U46" s="1"/>
    </row>
    <row r="47" spans="2:21" ht="9" customHeight="1">
      <c r="B47" s="1"/>
      <c r="C47" s="248"/>
      <c r="D47" s="1"/>
      <c r="E47" s="1"/>
      <c r="F47" s="1"/>
      <c r="G47" s="1"/>
      <c r="H47" s="1"/>
      <c r="I47" s="1"/>
      <c r="J47" s="1"/>
      <c r="K47" s="1"/>
      <c r="L47" s="1"/>
      <c r="M47" s="1"/>
      <c r="N47" s="1"/>
      <c r="O47" s="1"/>
      <c r="P47" s="1"/>
      <c r="Q47" s="1"/>
      <c r="R47" s="1"/>
      <c r="S47" s="1"/>
      <c r="T47" s="1"/>
      <c r="U47" s="1"/>
    </row>
    <row r="48" spans="2:21" ht="13.5" customHeight="1">
      <c r="B48" s="1"/>
      <c r="C48" s="248"/>
      <c r="D48" s="246" t="s">
        <v>1045</v>
      </c>
      <c r="E48" s="245"/>
      <c r="F48" s="245"/>
      <c r="G48" s="245"/>
      <c r="H48" s="245"/>
      <c r="I48" s="245"/>
      <c r="J48" s="245"/>
      <c r="K48" s="245"/>
      <c r="L48" s="245"/>
      <c r="M48" s="245"/>
      <c r="N48" s="245"/>
      <c r="O48" s="250" t="s">
        <v>86</v>
      </c>
      <c r="P48" s="199"/>
      <c r="Q48" s="199"/>
      <c r="R48" s="199"/>
      <c r="S48" s="1"/>
      <c r="T48" s="1"/>
      <c r="U48" s="1"/>
    </row>
    <row r="49" spans="2:21" ht="8.25" customHeight="1">
      <c r="B49" s="1"/>
      <c r="C49" s="248"/>
      <c r="D49" s="1"/>
      <c r="E49" s="1"/>
      <c r="F49" s="1"/>
      <c r="G49" s="1"/>
      <c r="H49" s="1"/>
      <c r="I49" s="1"/>
      <c r="J49" s="1"/>
      <c r="K49" s="1"/>
      <c r="L49" s="1"/>
      <c r="M49" s="1"/>
      <c r="N49" s="1"/>
      <c r="O49" s="1"/>
      <c r="P49" s="1"/>
      <c r="Q49" s="1"/>
      <c r="R49" s="1"/>
      <c r="S49" s="1"/>
      <c r="T49" s="1"/>
      <c r="U49" s="1"/>
    </row>
    <row r="50" spans="2:21" ht="15" customHeight="1">
      <c r="B50" s="1"/>
      <c r="C50" s="249"/>
      <c r="D50" s="246" t="s">
        <v>1046</v>
      </c>
      <c r="E50" s="245"/>
      <c r="F50" s="245"/>
      <c r="G50" s="245"/>
      <c r="H50" s="245"/>
      <c r="I50" s="245"/>
      <c r="J50" s="245"/>
      <c r="K50" s="245"/>
      <c r="L50" s="245"/>
      <c r="M50" s="245"/>
      <c r="N50" s="245"/>
      <c r="O50" s="250" t="s">
        <v>86</v>
      </c>
      <c r="P50" s="199"/>
      <c r="Q50" s="199"/>
      <c r="R50" s="19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98" t="s">
        <v>1048</v>
      </c>
      <c r="C52" s="199"/>
      <c r="D52" s="199"/>
      <c r="E52" s="199"/>
      <c r="F52" s="199"/>
      <c r="G52" s="199"/>
      <c r="H52" s="199"/>
      <c r="I52" s="199"/>
      <c r="J52" s="199"/>
      <c r="K52" s="199"/>
      <c r="L52" s="199"/>
      <c r="M52" s="199"/>
      <c r="N52" s="1"/>
      <c r="O52" s="244">
        <v>1418863479.419995</v>
      </c>
      <c r="P52" s="245"/>
      <c r="Q52" s="245"/>
      <c r="R52" s="245"/>
      <c r="S52" s="228" t="s">
        <v>1047</v>
      </c>
      <c r="T52" s="229"/>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46" t="s">
        <v>1049</v>
      </c>
      <c r="E54" s="245"/>
      <c r="F54" s="245"/>
      <c r="G54" s="245"/>
      <c r="H54" s="245"/>
      <c r="I54" s="245"/>
      <c r="J54" s="245"/>
      <c r="K54" s="245"/>
      <c r="L54" s="245"/>
      <c r="M54" s="245"/>
      <c r="N54" s="245"/>
      <c r="O54" s="200">
        <v>1354793004.0999951</v>
      </c>
      <c r="P54" s="199"/>
      <c r="Q54" s="199"/>
      <c r="R54" s="19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46" t="s">
        <v>1050</v>
      </c>
      <c r="E56" s="245"/>
      <c r="F56" s="245"/>
      <c r="G56" s="245"/>
      <c r="H56" s="245"/>
      <c r="I56" s="245"/>
      <c r="J56" s="245"/>
      <c r="K56" s="245"/>
      <c r="L56" s="245"/>
      <c r="M56" s="245"/>
      <c r="N56" s="245"/>
      <c r="O56" s="200">
        <v>4542986.550000001</v>
      </c>
      <c r="P56" s="199"/>
      <c r="Q56" s="199"/>
      <c r="R56" s="19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46" t="s">
        <v>1051</v>
      </c>
      <c r="E58" s="245"/>
      <c r="F58" s="245"/>
      <c r="G58" s="245"/>
      <c r="H58" s="245"/>
      <c r="I58" s="245"/>
      <c r="J58" s="245"/>
      <c r="K58" s="245"/>
      <c r="L58" s="245"/>
      <c r="M58" s="245"/>
      <c r="N58" s="245"/>
      <c r="O58" s="200">
        <v>59527488.77</v>
      </c>
      <c r="P58" s="199"/>
      <c r="Q58" s="199"/>
      <c r="R58" s="19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46" t="s">
        <v>1046</v>
      </c>
      <c r="E60" s="245"/>
      <c r="F60" s="245"/>
      <c r="G60" s="245"/>
      <c r="H60" s="245"/>
      <c r="I60" s="245"/>
      <c r="J60" s="245"/>
      <c r="K60" s="245"/>
      <c r="L60" s="245"/>
      <c r="M60" s="245"/>
      <c r="N60" s="245"/>
      <c r="O60" s="250" t="s">
        <v>86</v>
      </c>
      <c r="P60" s="199"/>
      <c r="Q60" s="199"/>
      <c r="R60" s="19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98" t="s">
        <v>1052</v>
      </c>
      <c r="C62" s="199"/>
      <c r="D62" s="199"/>
      <c r="E62" s="199"/>
      <c r="F62" s="199"/>
      <c r="G62" s="199"/>
      <c r="H62" s="199"/>
      <c r="I62" s="199"/>
      <c r="J62" s="199"/>
      <c r="K62" s="199"/>
      <c r="L62" s="199"/>
      <c r="M62" s="199"/>
      <c r="N62" s="199"/>
      <c r="O62" s="200">
        <v>18760274</v>
      </c>
      <c r="P62" s="199"/>
      <c r="Q62" s="199"/>
      <c r="R62" s="199"/>
      <c r="S62" s="228" t="s">
        <v>1053</v>
      </c>
      <c r="T62" s="229"/>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98" t="s">
        <v>1055</v>
      </c>
      <c r="C64" s="199"/>
      <c r="D64" s="199"/>
      <c r="E64" s="199"/>
      <c r="F64" s="199"/>
      <c r="G64" s="199"/>
      <c r="H64" s="199"/>
      <c r="I64" s="199"/>
      <c r="J64" s="199"/>
      <c r="K64" s="199"/>
      <c r="L64" s="199"/>
      <c r="M64" s="199"/>
      <c r="N64" s="199"/>
      <c r="O64" s="200">
        <v>40787276.104869284</v>
      </c>
      <c r="P64" s="199"/>
      <c r="Q64" s="199"/>
      <c r="R64" s="199"/>
      <c r="S64" s="228" t="s">
        <v>1054</v>
      </c>
      <c r="T64" s="229"/>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98" t="s">
        <v>1056</v>
      </c>
      <c r="C66" s="199"/>
      <c r="D66" s="199"/>
      <c r="E66" s="199"/>
      <c r="F66" s="199"/>
      <c r="G66" s="199"/>
      <c r="H66" s="199"/>
      <c r="I66" s="199"/>
      <c r="J66" s="199"/>
      <c r="K66" s="199"/>
      <c r="L66" s="199"/>
      <c r="M66" s="199"/>
      <c r="N66" s="199"/>
      <c r="O66" s="200">
        <v>1000000000</v>
      </c>
      <c r="P66" s="199"/>
      <c r="Q66" s="199"/>
      <c r="R66" s="199"/>
      <c r="S66" s="228" t="s">
        <v>1057</v>
      </c>
      <c r="T66" s="229"/>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98" t="s">
        <v>1058</v>
      </c>
      <c r="C68" s="199"/>
      <c r="D68" s="199"/>
      <c r="E68" s="199"/>
      <c r="F68" s="199"/>
      <c r="G68" s="199"/>
      <c r="H68" s="199"/>
      <c r="I68" s="199"/>
      <c r="J68" s="199"/>
      <c r="K68" s="199"/>
      <c r="L68" s="199"/>
      <c r="M68" s="199"/>
      <c r="N68" s="199"/>
      <c r="O68" s="200">
        <v>606572658.7251242</v>
      </c>
      <c r="P68" s="199"/>
      <c r="Q68" s="199"/>
      <c r="R68" s="19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1" t="s">
        <v>1060</v>
      </c>
      <c r="C70" s="252"/>
      <c r="D70" s="252"/>
      <c r="E70" s="252"/>
      <c r="F70" s="252"/>
      <c r="G70" s="253"/>
      <c r="H70" s="1"/>
      <c r="I70" s="1"/>
      <c r="J70" s="1"/>
      <c r="K70" s="256" t="s">
        <v>1059</v>
      </c>
      <c r="L70" s="257"/>
      <c r="M70" s="257"/>
      <c r="N70" s="257"/>
      <c r="O70" s="257"/>
      <c r="P70" s="257"/>
      <c r="Q70" s="257"/>
      <c r="R70" s="25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95" t="s">
        <v>1061</v>
      </c>
      <c r="C72" s="196"/>
      <c r="D72" s="196"/>
      <c r="E72" s="196"/>
      <c r="F72" s="196"/>
      <c r="G72" s="196"/>
      <c r="H72" s="196"/>
      <c r="I72" s="196"/>
      <c r="J72" s="196"/>
      <c r="K72" s="196"/>
      <c r="L72" s="196"/>
      <c r="M72" s="196"/>
      <c r="N72" s="196"/>
      <c r="O72" s="196"/>
      <c r="P72" s="196"/>
      <c r="Q72" s="196"/>
      <c r="R72" s="197"/>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98" t="s">
        <v>1062</v>
      </c>
      <c r="C74" s="199"/>
      <c r="D74" s="199"/>
      <c r="E74" s="199"/>
      <c r="F74" s="199"/>
      <c r="G74" s="199"/>
      <c r="H74" s="199"/>
      <c r="I74" s="199"/>
      <c r="J74" s="199"/>
      <c r="K74" s="199"/>
      <c r="L74" s="199"/>
      <c r="M74" s="199"/>
      <c r="N74" s="267">
        <v>123404141.89999983</v>
      </c>
      <c r="O74" s="215"/>
      <c r="P74" s="215"/>
      <c r="Q74" s="215"/>
      <c r="R74" s="215"/>
      <c r="S74" s="228" t="s">
        <v>1063</v>
      </c>
      <c r="T74" s="229"/>
      <c r="U74" s="1"/>
    </row>
    <row r="75" spans="2:21" ht="7.5" customHeight="1">
      <c r="B75" s="1"/>
      <c r="C75" s="1"/>
      <c r="D75" s="1"/>
      <c r="E75" s="1"/>
      <c r="F75" s="1"/>
      <c r="G75" s="1"/>
      <c r="H75" s="1"/>
      <c r="I75" s="1"/>
      <c r="J75" s="1"/>
      <c r="K75" s="1"/>
      <c r="L75" s="1"/>
      <c r="M75" s="1"/>
      <c r="N75" s="1"/>
      <c r="O75" s="1"/>
      <c r="P75" s="1"/>
      <c r="Q75" s="1"/>
      <c r="R75" s="1"/>
      <c r="S75" s="229"/>
      <c r="T75" s="229"/>
      <c r="U75" s="1"/>
    </row>
    <row r="76" spans="2:21" ht="15" customHeight="1">
      <c r="B76" s="198" t="s">
        <v>1064</v>
      </c>
      <c r="C76" s="199"/>
      <c r="D76" s="199"/>
      <c r="E76" s="199"/>
      <c r="F76" s="199"/>
      <c r="G76" s="199"/>
      <c r="H76" s="199"/>
      <c r="I76" s="199"/>
      <c r="J76" s="199"/>
      <c r="K76" s="199"/>
      <c r="L76" s="199"/>
      <c r="M76" s="199"/>
      <c r="N76" s="199"/>
      <c r="O76" s="243">
        <v>-4234451.551434998</v>
      </c>
      <c r="P76" s="217"/>
      <c r="Q76" s="217"/>
      <c r="R76" s="217"/>
      <c r="S76" s="228" t="s">
        <v>1065</v>
      </c>
      <c r="T76" s="229"/>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98" t="s">
        <v>1066</v>
      </c>
      <c r="C78" s="199"/>
      <c r="D78" s="199"/>
      <c r="E78" s="199"/>
      <c r="F78" s="199"/>
      <c r="G78" s="199"/>
      <c r="H78" s="199"/>
      <c r="I78" s="199"/>
      <c r="J78" s="199"/>
      <c r="K78" s="199"/>
      <c r="L78" s="199"/>
      <c r="M78" s="199"/>
      <c r="N78" s="199"/>
      <c r="O78" s="1"/>
      <c r="P78" s="1"/>
      <c r="Q78" s="268">
        <v>119169690.3485648</v>
      </c>
      <c r="R78" s="217"/>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1" t="s">
        <v>1067</v>
      </c>
      <c r="C80" s="252"/>
      <c r="D80" s="252"/>
      <c r="E80" s="252"/>
      <c r="F80" s="252"/>
      <c r="G80" s="253"/>
      <c r="H80" s="1"/>
      <c r="I80" s="1"/>
      <c r="J80" s="1"/>
      <c r="K80" s="256" t="s">
        <v>1059</v>
      </c>
      <c r="L80" s="257"/>
      <c r="M80" s="257"/>
      <c r="N80" s="257"/>
      <c r="O80" s="257"/>
      <c r="P80" s="257"/>
      <c r="Q80" s="257"/>
      <c r="R80" s="25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4"/>
      <c r="C82" s="255"/>
      <c r="D82" s="255"/>
      <c r="E82" s="255"/>
      <c r="F82" s="255"/>
      <c r="G82" s="255"/>
      <c r="H82" s="255"/>
      <c r="I82" s="255"/>
      <c r="J82" s="255"/>
      <c r="K82" s="255"/>
      <c r="L82" s="255"/>
      <c r="M82" s="255"/>
      <c r="N82" s="255"/>
      <c r="O82" s="255"/>
      <c r="P82" s="255"/>
      <c r="Q82" s="255"/>
      <c r="R82" s="25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98" t="s">
        <v>1068</v>
      </c>
      <c r="C84" s="199"/>
      <c r="D84" s="199"/>
      <c r="E84" s="199"/>
      <c r="F84" s="199"/>
      <c r="G84" s="199"/>
      <c r="H84" s="199"/>
      <c r="I84" s="199"/>
      <c r="J84" s="199"/>
      <c r="K84" s="199"/>
      <c r="L84" s="199"/>
      <c r="M84" s="199"/>
      <c r="N84" s="1"/>
      <c r="O84" s="200">
        <v>4542986.550000001</v>
      </c>
      <c r="P84" s="199"/>
      <c r="Q84" s="199"/>
      <c r="R84" s="199"/>
      <c r="S84" s="228" t="s">
        <v>1069</v>
      </c>
      <c r="T84" s="229"/>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98" t="s">
        <v>1070</v>
      </c>
      <c r="C86" s="199"/>
      <c r="D86" s="199"/>
      <c r="E86" s="199"/>
      <c r="F86" s="199"/>
      <c r="G86" s="199"/>
      <c r="H86" s="199"/>
      <c r="I86" s="199"/>
      <c r="J86" s="199"/>
      <c r="K86" s="199"/>
      <c r="L86" s="199"/>
      <c r="M86" s="199"/>
      <c r="N86" s="1"/>
      <c r="O86" s="19"/>
      <c r="P86" s="243">
        <v>0</v>
      </c>
      <c r="Q86" s="217"/>
      <c r="R86" s="217"/>
      <c r="S86" s="228" t="s">
        <v>1071</v>
      </c>
      <c r="T86" s="229"/>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98" t="s">
        <v>1072</v>
      </c>
      <c r="C88" s="199"/>
      <c r="D88" s="199"/>
      <c r="E88" s="199"/>
      <c r="F88" s="199"/>
      <c r="G88" s="199"/>
      <c r="H88" s="199"/>
      <c r="I88" s="199"/>
      <c r="J88" s="199"/>
      <c r="K88" s="199"/>
      <c r="L88" s="199"/>
      <c r="M88" s="199"/>
      <c r="O88" s="19"/>
      <c r="P88" s="243">
        <v>4542986.550000001</v>
      </c>
      <c r="Q88" s="217"/>
      <c r="R88" s="217"/>
      <c r="S88" s="228" t="s">
        <v>1073</v>
      </c>
      <c r="T88" s="229"/>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2017-06-08T08:52:28Z</cp:lastPrinted>
  <dcterms:modified xsi:type="dcterms:W3CDTF">2017-06-08T08:52:36Z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